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lase-Notas\"/>
    </mc:Choice>
  </mc:AlternateContent>
  <xr:revisionPtr revIDLastSave="0" documentId="8_{F14CE040-4630-4DDB-AA46-798A46061D5C}" xr6:coauthVersionLast="47" xr6:coauthVersionMax="47" xr10:uidLastSave="{00000000-0000-0000-0000-000000000000}"/>
  <workbookProtection workbookAlgorithmName="SHA-512" workbookHashValue="dE6DbrrzjcxvOYJGcXPXxljRuZ26T0GLNMT+A0CNbDvS7Ju6rkcCGP/+uYqtb30ykLyKbMVcoeA17kVMe1YPcQ==" workbookSaltValue="SCWNdpZq6dzIvcjY5bUb8Q==" workbookSpinCount="100000" lockStructure="1"/>
  <bookViews>
    <workbookView xWindow="3825" yWindow="2550" windowWidth="11970" windowHeight="8370" xr2:uid="{8AD72F74-E6FE-4EEA-9D2C-97D589779FC3}"/>
  </bookViews>
  <sheets>
    <sheet name="READI025A" sheetId="8" r:id="rId1"/>
    <sheet name="READI025B" sheetId="7" r:id="rId2"/>
    <sheet name="READI025C" sheetId="6" r:id="rId3"/>
    <sheet name="READI026A" sheetId="5" r:id="rId4"/>
    <sheet name="READI026B" sheetId="4" r:id="rId5"/>
    <sheet name="READI026C" sheetId="1" r:id="rId6"/>
    <sheet name="SPELL025A" sheetId="2" r:id="rId7"/>
    <sheet name="SPELL026A" sheetId="3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6" i="3" l="1"/>
  <c r="O26" i="3"/>
  <c r="N26" i="3"/>
  <c r="M26" i="3"/>
  <c r="P25" i="3"/>
  <c r="O25" i="3"/>
  <c r="N25" i="3"/>
  <c r="M25" i="3"/>
  <c r="P24" i="3"/>
  <c r="O24" i="3"/>
  <c r="N24" i="3"/>
  <c r="M24" i="3"/>
  <c r="P23" i="3"/>
  <c r="O23" i="3"/>
  <c r="N23" i="3"/>
  <c r="M23" i="3"/>
  <c r="P22" i="3"/>
  <c r="O22" i="3"/>
  <c r="N22" i="3"/>
  <c r="M22" i="3"/>
  <c r="P21" i="3"/>
  <c r="O21" i="3"/>
  <c r="N21" i="3"/>
  <c r="M21" i="3"/>
  <c r="P20" i="3"/>
  <c r="O20" i="3"/>
  <c r="N20" i="3"/>
  <c r="M20" i="3"/>
  <c r="P19" i="3"/>
  <c r="O19" i="3"/>
  <c r="N19" i="3"/>
  <c r="M19" i="3"/>
  <c r="P18" i="3"/>
  <c r="O18" i="3"/>
  <c r="N18" i="3"/>
  <c r="M18" i="3"/>
  <c r="P17" i="3"/>
  <c r="O17" i="3"/>
  <c r="N17" i="3"/>
  <c r="M17" i="3"/>
  <c r="P16" i="3"/>
  <c r="O16" i="3"/>
  <c r="N16" i="3"/>
  <c r="M16" i="3"/>
  <c r="P15" i="3"/>
  <c r="O15" i="3"/>
  <c r="N15" i="3"/>
  <c r="M15" i="3"/>
  <c r="P14" i="3"/>
  <c r="O14" i="3"/>
  <c r="N14" i="3"/>
  <c r="M14" i="3"/>
  <c r="P13" i="3"/>
  <c r="O13" i="3"/>
  <c r="N13" i="3"/>
  <c r="M13" i="3"/>
  <c r="P12" i="3"/>
  <c r="O12" i="3"/>
  <c r="N12" i="3"/>
  <c r="M12" i="3"/>
  <c r="P11" i="3"/>
  <c r="O11" i="3"/>
  <c r="N11" i="3"/>
  <c r="M11" i="3"/>
  <c r="P10" i="3"/>
  <c r="O10" i="3"/>
  <c r="N10" i="3"/>
  <c r="M10" i="3"/>
  <c r="P9" i="3"/>
  <c r="O9" i="3"/>
  <c r="N9" i="3"/>
  <c r="M9" i="3"/>
  <c r="P8" i="3"/>
  <c r="O8" i="3"/>
  <c r="N8" i="3"/>
  <c r="M8" i="3"/>
  <c r="P7" i="3"/>
  <c r="O7" i="3"/>
  <c r="N7" i="3"/>
  <c r="M7" i="3"/>
  <c r="P6" i="3"/>
  <c r="O6" i="3"/>
  <c r="N6" i="3"/>
  <c r="M6" i="3"/>
  <c r="P5" i="3"/>
  <c r="O5" i="3"/>
  <c r="N5" i="3"/>
  <c r="M5" i="3"/>
  <c r="P4" i="3"/>
  <c r="O4" i="3"/>
  <c r="N4" i="3"/>
  <c r="M4" i="3"/>
  <c r="P3" i="3"/>
  <c r="O3" i="3"/>
  <c r="N3" i="3"/>
  <c r="M3" i="3"/>
  <c r="P34" i="2"/>
  <c r="O34" i="2"/>
  <c r="N34" i="2"/>
  <c r="M34" i="2"/>
  <c r="P33" i="2"/>
  <c r="O33" i="2"/>
  <c r="N33" i="2"/>
  <c r="M33" i="2"/>
  <c r="P32" i="2"/>
  <c r="O32" i="2"/>
  <c r="N32" i="2"/>
  <c r="M32" i="2"/>
  <c r="P31" i="2"/>
  <c r="O31" i="2"/>
  <c r="N31" i="2"/>
  <c r="M31" i="2"/>
  <c r="P30" i="2"/>
  <c r="O30" i="2"/>
  <c r="N30" i="2"/>
  <c r="M30" i="2"/>
  <c r="P29" i="2"/>
  <c r="O29" i="2"/>
  <c r="N29" i="2"/>
  <c r="M29" i="2"/>
  <c r="P28" i="2"/>
  <c r="O28" i="2"/>
  <c r="N28" i="2"/>
  <c r="M28" i="2"/>
  <c r="P27" i="2"/>
  <c r="O27" i="2"/>
  <c r="N27" i="2"/>
  <c r="M27" i="2"/>
  <c r="P26" i="2"/>
  <c r="O26" i="2"/>
  <c r="N26" i="2"/>
  <c r="M26" i="2"/>
  <c r="P25" i="2"/>
  <c r="O25" i="2"/>
  <c r="N25" i="2"/>
  <c r="M25" i="2"/>
  <c r="P24" i="2"/>
  <c r="O24" i="2"/>
  <c r="N24" i="2"/>
  <c r="M24" i="2"/>
  <c r="P23" i="2"/>
  <c r="O23" i="2"/>
  <c r="N23" i="2"/>
  <c r="M23" i="2"/>
  <c r="P22" i="2"/>
  <c r="O22" i="2"/>
  <c r="N22" i="2"/>
  <c r="M22" i="2"/>
  <c r="P21" i="2"/>
  <c r="O21" i="2"/>
  <c r="N21" i="2"/>
  <c r="M21" i="2"/>
  <c r="P20" i="2"/>
  <c r="O20" i="2"/>
  <c r="N20" i="2"/>
  <c r="M20" i="2"/>
  <c r="P19" i="2"/>
  <c r="O19" i="2"/>
  <c r="N19" i="2"/>
  <c r="M19" i="2"/>
  <c r="P18" i="2"/>
  <c r="O18" i="2"/>
  <c r="N18" i="2"/>
  <c r="M18" i="2"/>
  <c r="P17" i="2"/>
  <c r="O17" i="2"/>
  <c r="N17" i="2"/>
  <c r="M17" i="2"/>
  <c r="P16" i="2"/>
  <c r="O16" i="2"/>
  <c r="N16" i="2"/>
  <c r="M16" i="2"/>
  <c r="P15" i="2"/>
  <c r="O15" i="2"/>
  <c r="N15" i="2"/>
  <c r="M15" i="2"/>
  <c r="P14" i="2"/>
  <c r="O14" i="2"/>
  <c r="N14" i="2"/>
  <c r="M14" i="2"/>
  <c r="P13" i="2"/>
  <c r="O13" i="2"/>
  <c r="N13" i="2"/>
  <c r="M13" i="2"/>
  <c r="P12" i="2"/>
  <c r="O12" i="2"/>
  <c r="N12" i="2"/>
  <c r="M12" i="2"/>
  <c r="P11" i="2"/>
  <c r="O11" i="2"/>
  <c r="N11" i="2"/>
  <c r="M11" i="2"/>
  <c r="P10" i="2"/>
  <c r="O10" i="2"/>
  <c r="N10" i="2"/>
  <c r="M10" i="2"/>
  <c r="P9" i="2"/>
  <c r="O9" i="2"/>
  <c r="N9" i="2"/>
  <c r="M9" i="2"/>
  <c r="P8" i="2"/>
  <c r="O8" i="2"/>
  <c r="N8" i="2"/>
  <c r="M8" i="2"/>
  <c r="P7" i="2"/>
  <c r="O7" i="2"/>
  <c r="N7" i="2"/>
  <c r="M7" i="2"/>
  <c r="P6" i="2"/>
  <c r="O6" i="2"/>
  <c r="N6" i="2"/>
  <c r="M6" i="2"/>
  <c r="P5" i="2"/>
  <c r="O5" i="2"/>
  <c r="N5" i="2"/>
  <c r="M5" i="2"/>
  <c r="P4" i="2"/>
  <c r="O4" i="2"/>
  <c r="N4" i="2"/>
  <c r="M4" i="2"/>
  <c r="P3" i="2"/>
  <c r="O3" i="2"/>
  <c r="N3" i="2"/>
  <c r="M3" i="2"/>
  <c r="P25" i="1"/>
  <c r="O25" i="1"/>
  <c r="N25" i="1"/>
  <c r="M25" i="1"/>
  <c r="P24" i="1"/>
  <c r="O24" i="1"/>
  <c r="N24" i="1"/>
  <c r="M24" i="1"/>
  <c r="P23" i="1"/>
  <c r="O23" i="1"/>
  <c r="N23" i="1"/>
  <c r="M23" i="1"/>
  <c r="P22" i="1"/>
  <c r="O22" i="1"/>
  <c r="N22" i="1"/>
  <c r="M22" i="1"/>
  <c r="P21" i="1"/>
  <c r="O21" i="1"/>
  <c r="N21" i="1"/>
  <c r="M21" i="1"/>
  <c r="P20" i="1"/>
  <c r="O20" i="1"/>
  <c r="N20" i="1"/>
  <c r="M20" i="1"/>
  <c r="P19" i="1"/>
  <c r="O19" i="1"/>
  <c r="N19" i="1"/>
  <c r="M19" i="1"/>
  <c r="P18" i="1"/>
  <c r="O18" i="1"/>
  <c r="N18" i="1"/>
  <c r="M18" i="1"/>
  <c r="P17" i="1"/>
  <c r="O17" i="1"/>
  <c r="N17" i="1"/>
  <c r="M17" i="1"/>
  <c r="P16" i="1"/>
  <c r="O16" i="1"/>
  <c r="N16" i="1"/>
  <c r="M16" i="1"/>
  <c r="P15" i="1"/>
  <c r="O15" i="1"/>
  <c r="N15" i="1"/>
  <c r="M15" i="1"/>
  <c r="P14" i="1"/>
  <c r="O14" i="1"/>
  <c r="N14" i="1"/>
  <c r="M14" i="1"/>
  <c r="P13" i="1"/>
  <c r="O13" i="1"/>
  <c r="N13" i="1"/>
  <c r="M13" i="1"/>
  <c r="P12" i="1"/>
  <c r="O12" i="1"/>
  <c r="N12" i="1"/>
  <c r="M12" i="1"/>
  <c r="P11" i="1"/>
  <c r="O11" i="1"/>
  <c r="N11" i="1"/>
  <c r="M11" i="1"/>
  <c r="P10" i="1"/>
  <c r="O10" i="1"/>
  <c r="N10" i="1"/>
  <c r="M10" i="1"/>
  <c r="P9" i="1"/>
  <c r="O9" i="1"/>
  <c r="N9" i="1"/>
  <c r="M9" i="1"/>
  <c r="P8" i="1"/>
  <c r="O8" i="1"/>
  <c r="N8" i="1"/>
  <c r="M8" i="1"/>
  <c r="P7" i="1"/>
  <c r="O7" i="1"/>
  <c r="N7" i="1"/>
  <c r="M7" i="1"/>
  <c r="P6" i="1"/>
  <c r="O6" i="1"/>
  <c r="N6" i="1"/>
  <c r="M6" i="1"/>
  <c r="P5" i="1"/>
  <c r="O5" i="1"/>
  <c r="N5" i="1"/>
  <c r="M5" i="1"/>
  <c r="P4" i="1"/>
  <c r="O4" i="1"/>
  <c r="N4" i="1"/>
  <c r="M4" i="1"/>
  <c r="P3" i="1"/>
  <c r="O3" i="1"/>
  <c r="N3" i="1"/>
  <c r="M3" i="1"/>
  <c r="P25" i="4"/>
  <c r="O25" i="4"/>
  <c r="N25" i="4"/>
  <c r="M25" i="4"/>
  <c r="P24" i="4"/>
  <c r="O24" i="4"/>
  <c r="N24" i="4"/>
  <c r="M24" i="4"/>
  <c r="P23" i="4"/>
  <c r="O23" i="4"/>
  <c r="N23" i="4"/>
  <c r="M23" i="4"/>
  <c r="P22" i="4"/>
  <c r="O22" i="4"/>
  <c r="N22" i="4"/>
  <c r="M22" i="4"/>
  <c r="P21" i="4"/>
  <c r="O21" i="4"/>
  <c r="N21" i="4"/>
  <c r="M21" i="4"/>
  <c r="P20" i="4"/>
  <c r="O20" i="4"/>
  <c r="N20" i="4"/>
  <c r="M20" i="4"/>
  <c r="P19" i="4"/>
  <c r="O19" i="4"/>
  <c r="N19" i="4"/>
  <c r="M19" i="4"/>
  <c r="P18" i="4"/>
  <c r="O18" i="4"/>
  <c r="N18" i="4"/>
  <c r="M18" i="4"/>
  <c r="P17" i="4"/>
  <c r="O17" i="4"/>
  <c r="N17" i="4"/>
  <c r="M17" i="4"/>
  <c r="P16" i="4"/>
  <c r="O16" i="4"/>
  <c r="N16" i="4"/>
  <c r="M16" i="4"/>
  <c r="P15" i="4"/>
  <c r="O15" i="4"/>
  <c r="N15" i="4"/>
  <c r="M15" i="4"/>
  <c r="P14" i="4"/>
  <c r="O14" i="4"/>
  <c r="N14" i="4"/>
  <c r="M14" i="4"/>
  <c r="P13" i="4"/>
  <c r="O13" i="4"/>
  <c r="N13" i="4"/>
  <c r="M13" i="4"/>
  <c r="P12" i="4"/>
  <c r="O12" i="4"/>
  <c r="N12" i="4"/>
  <c r="M12" i="4"/>
  <c r="P11" i="4"/>
  <c r="O11" i="4"/>
  <c r="N11" i="4"/>
  <c r="M11" i="4"/>
  <c r="P10" i="4"/>
  <c r="O10" i="4"/>
  <c r="N10" i="4"/>
  <c r="M10" i="4"/>
  <c r="P9" i="4"/>
  <c r="O9" i="4"/>
  <c r="N9" i="4"/>
  <c r="M9" i="4"/>
  <c r="P8" i="4"/>
  <c r="O8" i="4"/>
  <c r="N8" i="4"/>
  <c r="M8" i="4"/>
  <c r="P7" i="4"/>
  <c r="O7" i="4"/>
  <c r="N7" i="4"/>
  <c r="M7" i="4"/>
  <c r="P6" i="4"/>
  <c r="O6" i="4"/>
  <c r="N6" i="4"/>
  <c r="M6" i="4"/>
  <c r="P5" i="4"/>
  <c r="O5" i="4"/>
  <c r="N5" i="4"/>
  <c r="M5" i="4"/>
  <c r="P4" i="4"/>
  <c r="O4" i="4"/>
  <c r="N4" i="4"/>
  <c r="M4" i="4"/>
  <c r="P3" i="4"/>
  <c r="O3" i="4"/>
  <c r="N3" i="4"/>
  <c r="M3" i="4"/>
  <c r="P26" i="5"/>
  <c r="O26" i="5"/>
  <c r="N26" i="5"/>
  <c r="M26" i="5"/>
  <c r="P25" i="5"/>
  <c r="O25" i="5"/>
  <c r="N25" i="5"/>
  <c r="M25" i="5"/>
  <c r="P24" i="5"/>
  <c r="O24" i="5"/>
  <c r="N24" i="5"/>
  <c r="M24" i="5"/>
  <c r="P23" i="5"/>
  <c r="O23" i="5"/>
  <c r="N23" i="5"/>
  <c r="M23" i="5"/>
  <c r="P22" i="5"/>
  <c r="O22" i="5"/>
  <c r="N22" i="5"/>
  <c r="M22" i="5"/>
  <c r="P21" i="5"/>
  <c r="O21" i="5"/>
  <c r="N21" i="5"/>
  <c r="M21" i="5"/>
  <c r="P20" i="5"/>
  <c r="O20" i="5"/>
  <c r="N20" i="5"/>
  <c r="M20" i="5"/>
  <c r="P19" i="5"/>
  <c r="O19" i="5"/>
  <c r="N19" i="5"/>
  <c r="M19" i="5"/>
  <c r="P18" i="5"/>
  <c r="O18" i="5"/>
  <c r="N18" i="5"/>
  <c r="M18" i="5"/>
  <c r="P17" i="5"/>
  <c r="O17" i="5"/>
  <c r="N17" i="5"/>
  <c r="M17" i="5"/>
  <c r="P16" i="5"/>
  <c r="O16" i="5"/>
  <c r="N16" i="5"/>
  <c r="M16" i="5"/>
  <c r="P15" i="5"/>
  <c r="O15" i="5"/>
  <c r="N15" i="5"/>
  <c r="M15" i="5"/>
  <c r="P14" i="5"/>
  <c r="O14" i="5"/>
  <c r="N14" i="5"/>
  <c r="M14" i="5"/>
  <c r="P13" i="5"/>
  <c r="O13" i="5"/>
  <c r="N13" i="5"/>
  <c r="M13" i="5"/>
  <c r="P12" i="5"/>
  <c r="O12" i="5"/>
  <c r="N12" i="5"/>
  <c r="M12" i="5"/>
  <c r="P11" i="5"/>
  <c r="O11" i="5"/>
  <c r="N11" i="5"/>
  <c r="M11" i="5"/>
  <c r="P10" i="5"/>
  <c r="O10" i="5"/>
  <c r="N10" i="5"/>
  <c r="M10" i="5"/>
  <c r="P9" i="5"/>
  <c r="O9" i="5"/>
  <c r="N9" i="5"/>
  <c r="M9" i="5"/>
  <c r="P8" i="5"/>
  <c r="O8" i="5"/>
  <c r="N8" i="5"/>
  <c r="M8" i="5"/>
  <c r="P7" i="5"/>
  <c r="O7" i="5"/>
  <c r="N7" i="5"/>
  <c r="M7" i="5"/>
  <c r="P6" i="5"/>
  <c r="O6" i="5"/>
  <c r="N6" i="5"/>
  <c r="M6" i="5"/>
  <c r="P5" i="5"/>
  <c r="O5" i="5"/>
  <c r="N5" i="5"/>
  <c r="M5" i="5"/>
  <c r="P4" i="5"/>
  <c r="O4" i="5"/>
  <c r="N4" i="5"/>
  <c r="M4" i="5"/>
  <c r="P3" i="5"/>
  <c r="O3" i="5"/>
  <c r="N3" i="5"/>
  <c r="M3" i="5"/>
  <c r="P34" i="6"/>
  <c r="O34" i="6"/>
  <c r="N34" i="6"/>
  <c r="M34" i="6"/>
  <c r="P33" i="6"/>
  <c r="O33" i="6"/>
  <c r="N33" i="6"/>
  <c r="M33" i="6"/>
  <c r="P32" i="6"/>
  <c r="O32" i="6"/>
  <c r="N32" i="6"/>
  <c r="M32" i="6"/>
  <c r="P31" i="6"/>
  <c r="O31" i="6"/>
  <c r="N31" i="6"/>
  <c r="M31" i="6"/>
  <c r="P30" i="6"/>
  <c r="O30" i="6"/>
  <c r="N30" i="6"/>
  <c r="M30" i="6"/>
  <c r="P29" i="6"/>
  <c r="O29" i="6"/>
  <c r="N29" i="6"/>
  <c r="M29" i="6"/>
  <c r="P28" i="6"/>
  <c r="O28" i="6"/>
  <c r="N28" i="6"/>
  <c r="M28" i="6"/>
  <c r="P27" i="6"/>
  <c r="O27" i="6"/>
  <c r="N27" i="6"/>
  <c r="M27" i="6"/>
  <c r="P26" i="6"/>
  <c r="O26" i="6"/>
  <c r="N26" i="6"/>
  <c r="M26" i="6"/>
  <c r="P25" i="6"/>
  <c r="O25" i="6"/>
  <c r="N25" i="6"/>
  <c r="M25" i="6"/>
  <c r="P24" i="6"/>
  <c r="O24" i="6"/>
  <c r="N24" i="6"/>
  <c r="M24" i="6"/>
  <c r="P23" i="6"/>
  <c r="O23" i="6"/>
  <c r="N23" i="6"/>
  <c r="M23" i="6"/>
  <c r="P22" i="6"/>
  <c r="O22" i="6"/>
  <c r="N22" i="6"/>
  <c r="M22" i="6"/>
  <c r="P21" i="6"/>
  <c r="O21" i="6"/>
  <c r="N21" i="6"/>
  <c r="M21" i="6"/>
  <c r="P20" i="6"/>
  <c r="O20" i="6"/>
  <c r="N20" i="6"/>
  <c r="M20" i="6"/>
  <c r="P19" i="6"/>
  <c r="O19" i="6"/>
  <c r="N19" i="6"/>
  <c r="M19" i="6"/>
  <c r="P18" i="6"/>
  <c r="O18" i="6"/>
  <c r="N18" i="6"/>
  <c r="M18" i="6"/>
  <c r="P17" i="6"/>
  <c r="O17" i="6"/>
  <c r="N17" i="6"/>
  <c r="M17" i="6"/>
  <c r="P16" i="6"/>
  <c r="O16" i="6"/>
  <c r="N16" i="6"/>
  <c r="M16" i="6"/>
  <c r="P15" i="6"/>
  <c r="O15" i="6"/>
  <c r="N15" i="6"/>
  <c r="M15" i="6"/>
  <c r="P14" i="6"/>
  <c r="O14" i="6"/>
  <c r="N14" i="6"/>
  <c r="M14" i="6"/>
  <c r="P13" i="6"/>
  <c r="O13" i="6"/>
  <c r="N13" i="6"/>
  <c r="M13" i="6"/>
  <c r="P12" i="6"/>
  <c r="O12" i="6"/>
  <c r="N12" i="6"/>
  <c r="M12" i="6"/>
  <c r="P11" i="6"/>
  <c r="O11" i="6"/>
  <c r="N11" i="6"/>
  <c r="M11" i="6"/>
  <c r="P10" i="6"/>
  <c r="O10" i="6"/>
  <c r="N10" i="6"/>
  <c r="M10" i="6"/>
  <c r="P9" i="6"/>
  <c r="O9" i="6"/>
  <c r="N9" i="6"/>
  <c r="M9" i="6"/>
  <c r="P8" i="6"/>
  <c r="O8" i="6"/>
  <c r="N8" i="6"/>
  <c r="M8" i="6"/>
  <c r="P7" i="6"/>
  <c r="O7" i="6"/>
  <c r="N7" i="6"/>
  <c r="M7" i="6"/>
  <c r="P6" i="6"/>
  <c r="O6" i="6"/>
  <c r="N6" i="6"/>
  <c r="M6" i="6"/>
  <c r="P5" i="6"/>
  <c r="O5" i="6"/>
  <c r="N5" i="6"/>
  <c r="M5" i="6"/>
  <c r="P4" i="6"/>
  <c r="O4" i="6"/>
  <c r="N4" i="6"/>
  <c r="M4" i="6"/>
  <c r="P3" i="6"/>
  <c r="O3" i="6"/>
  <c r="N3" i="6"/>
  <c r="M3" i="6"/>
  <c r="P33" i="7"/>
  <c r="O33" i="7"/>
  <c r="N33" i="7"/>
  <c r="M33" i="7"/>
  <c r="P32" i="7"/>
  <c r="O32" i="7"/>
  <c r="N32" i="7"/>
  <c r="M32" i="7"/>
  <c r="P31" i="7"/>
  <c r="O31" i="7"/>
  <c r="N31" i="7"/>
  <c r="M31" i="7"/>
  <c r="P30" i="7"/>
  <c r="O30" i="7"/>
  <c r="N30" i="7"/>
  <c r="M30" i="7"/>
  <c r="P29" i="7"/>
  <c r="O29" i="7"/>
  <c r="N29" i="7"/>
  <c r="M29" i="7"/>
  <c r="P28" i="7"/>
  <c r="O28" i="7"/>
  <c r="N28" i="7"/>
  <c r="M28" i="7"/>
  <c r="P27" i="7"/>
  <c r="O27" i="7"/>
  <c r="N27" i="7"/>
  <c r="M27" i="7"/>
  <c r="P26" i="7"/>
  <c r="O26" i="7"/>
  <c r="N26" i="7"/>
  <c r="M26" i="7"/>
  <c r="P25" i="7"/>
  <c r="O25" i="7"/>
  <c r="N25" i="7"/>
  <c r="M25" i="7"/>
  <c r="P24" i="7"/>
  <c r="O24" i="7"/>
  <c r="N24" i="7"/>
  <c r="M24" i="7"/>
  <c r="P23" i="7"/>
  <c r="O23" i="7"/>
  <c r="N23" i="7"/>
  <c r="M23" i="7"/>
  <c r="P22" i="7"/>
  <c r="O22" i="7"/>
  <c r="N22" i="7"/>
  <c r="M22" i="7"/>
  <c r="P21" i="7"/>
  <c r="O21" i="7"/>
  <c r="N21" i="7"/>
  <c r="M21" i="7"/>
  <c r="P20" i="7"/>
  <c r="O20" i="7"/>
  <c r="N20" i="7"/>
  <c r="M20" i="7"/>
  <c r="P19" i="7"/>
  <c r="O19" i="7"/>
  <c r="N19" i="7"/>
  <c r="M19" i="7"/>
  <c r="P18" i="7"/>
  <c r="O18" i="7"/>
  <c r="N18" i="7"/>
  <c r="M18" i="7"/>
  <c r="P17" i="7"/>
  <c r="O17" i="7"/>
  <c r="N17" i="7"/>
  <c r="M17" i="7"/>
  <c r="P16" i="7"/>
  <c r="O16" i="7"/>
  <c r="N16" i="7"/>
  <c r="M16" i="7"/>
  <c r="P15" i="7"/>
  <c r="O15" i="7"/>
  <c r="N15" i="7"/>
  <c r="M15" i="7"/>
  <c r="P14" i="7"/>
  <c r="O14" i="7"/>
  <c r="N14" i="7"/>
  <c r="M14" i="7"/>
  <c r="P13" i="7"/>
  <c r="O13" i="7"/>
  <c r="N13" i="7"/>
  <c r="M13" i="7"/>
  <c r="P12" i="7"/>
  <c r="O12" i="7"/>
  <c r="N12" i="7"/>
  <c r="M12" i="7"/>
  <c r="P11" i="7"/>
  <c r="O11" i="7"/>
  <c r="N11" i="7"/>
  <c r="M11" i="7"/>
  <c r="P10" i="7"/>
  <c r="O10" i="7"/>
  <c r="N10" i="7"/>
  <c r="M10" i="7"/>
  <c r="P9" i="7"/>
  <c r="O9" i="7"/>
  <c r="N9" i="7"/>
  <c r="M9" i="7"/>
  <c r="P8" i="7"/>
  <c r="O8" i="7"/>
  <c r="N8" i="7"/>
  <c r="M8" i="7"/>
  <c r="P7" i="7"/>
  <c r="O7" i="7"/>
  <c r="N7" i="7"/>
  <c r="M7" i="7"/>
  <c r="P6" i="7"/>
  <c r="O6" i="7"/>
  <c r="N6" i="7"/>
  <c r="M6" i="7"/>
  <c r="P5" i="7"/>
  <c r="O5" i="7"/>
  <c r="N5" i="7"/>
  <c r="M5" i="7"/>
  <c r="P4" i="7"/>
  <c r="O4" i="7"/>
  <c r="N4" i="7"/>
  <c r="M4" i="7"/>
  <c r="P3" i="7"/>
  <c r="O3" i="7"/>
  <c r="N3" i="7"/>
  <c r="M3" i="7"/>
  <c r="P34" i="8"/>
  <c r="O34" i="8"/>
  <c r="N34" i="8"/>
  <c r="M34" i="8"/>
  <c r="P33" i="8"/>
  <c r="O33" i="8"/>
  <c r="N33" i="8"/>
  <c r="M33" i="8"/>
  <c r="P32" i="8"/>
  <c r="O32" i="8"/>
  <c r="N32" i="8"/>
  <c r="M32" i="8"/>
  <c r="P31" i="8"/>
  <c r="O31" i="8"/>
  <c r="N31" i="8"/>
  <c r="M31" i="8"/>
  <c r="P30" i="8"/>
  <c r="O30" i="8"/>
  <c r="N30" i="8"/>
  <c r="M30" i="8"/>
  <c r="P29" i="8"/>
  <c r="O29" i="8"/>
  <c r="N29" i="8"/>
  <c r="M29" i="8"/>
  <c r="P28" i="8"/>
  <c r="O28" i="8"/>
  <c r="N28" i="8"/>
  <c r="M28" i="8"/>
  <c r="P27" i="8"/>
  <c r="O27" i="8"/>
  <c r="N27" i="8"/>
  <c r="M27" i="8"/>
  <c r="P26" i="8"/>
  <c r="O26" i="8"/>
  <c r="N26" i="8"/>
  <c r="M26" i="8"/>
  <c r="P25" i="8"/>
  <c r="O25" i="8"/>
  <c r="N25" i="8"/>
  <c r="M25" i="8"/>
  <c r="P24" i="8"/>
  <c r="O24" i="8"/>
  <c r="N24" i="8"/>
  <c r="M24" i="8"/>
  <c r="P23" i="8"/>
  <c r="O23" i="8"/>
  <c r="N23" i="8"/>
  <c r="M23" i="8"/>
  <c r="P22" i="8"/>
  <c r="O22" i="8"/>
  <c r="N22" i="8"/>
  <c r="M22" i="8"/>
  <c r="P21" i="8"/>
  <c r="O21" i="8"/>
  <c r="N21" i="8"/>
  <c r="M21" i="8"/>
  <c r="P20" i="8"/>
  <c r="O20" i="8"/>
  <c r="N20" i="8"/>
  <c r="M20" i="8"/>
  <c r="P19" i="8"/>
  <c r="O19" i="8"/>
  <c r="N19" i="8"/>
  <c r="M19" i="8"/>
  <c r="P18" i="8"/>
  <c r="O18" i="8"/>
  <c r="N18" i="8"/>
  <c r="M18" i="8"/>
  <c r="P17" i="8"/>
  <c r="O17" i="8"/>
  <c r="N17" i="8"/>
  <c r="M17" i="8"/>
  <c r="P16" i="8"/>
  <c r="O16" i="8"/>
  <c r="N16" i="8"/>
  <c r="M16" i="8"/>
  <c r="P15" i="8"/>
  <c r="O15" i="8"/>
  <c r="N15" i="8"/>
  <c r="M15" i="8"/>
  <c r="P14" i="8"/>
  <c r="O14" i="8"/>
  <c r="N14" i="8"/>
  <c r="M14" i="8"/>
  <c r="P13" i="8"/>
  <c r="O13" i="8"/>
  <c r="N13" i="8"/>
  <c r="M13" i="8"/>
  <c r="P12" i="8"/>
  <c r="O12" i="8"/>
  <c r="N12" i="8"/>
  <c r="M12" i="8"/>
  <c r="P11" i="8"/>
  <c r="O11" i="8"/>
  <c r="N11" i="8"/>
  <c r="M11" i="8"/>
  <c r="P10" i="8"/>
  <c r="O10" i="8"/>
  <c r="N10" i="8"/>
  <c r="M10" i="8"/>
  <c r="P9" i="8"/>
  <c r="O9" i="8"/>
  <c r="N9" i="8"/>
  <c r="M9" i="8"/>
  <c r="P8" i="8"/>
  <c r="O8" i="8"/>
  <c r="N8" i="8"/>
  <c r="M8" i="8"/>
  <c r="P7" i="8"/>
  <c r="O7" i="8"/>
  <c r="N7" i="8"/>
  <c r="M7" i="8"/>
  <c r="P6" i="8"/>
  <c r="O6" i="8"/>
  <c r="N6" i="8"/>
  <c r="M6" i="8"/>
  <c r="P5" i="8"/>
  <c r="O5" i="8"/>
  <c r="N5" i="8"/>
  <c r="M5" i="8"/>
  <c r="P4" i="8"/>
  <c r="O4" i="8"/>
  <c r="N4" i="8"/>
  <c r="M4" i="8"/>
  <c r="P3" i="8"/>
  <c r="O3" i="8"/>
  <c r="N3" i="8"/>
  <c r="M3" i="8"/>
</calcChain>
</file>

<file path=xl/sharedStrings.xml><?xml version="1.0" encoding="utf-8"?>
<sst xmlns="http://schemas.openxmlformats.org/spreadsheetml/2006/main" count="562" uniqueCount="363">
  <si>
    <t>069</t>
  </si>
  <si>
    <t>025A</t>
  </si>
  <si>
    <t>Quinto Primaria A</t>
  </si>
  <si>
    <t>Reading</t>
  </si>
  <si>
    <t>P1</t>
  </si>
  <si>
    <t>P2</t>
  </si>
  <si>
    <t>P3</t>
  </si>
  <si>
    <t>P4</t>
  </si>
  <si>
    <t>P5</t>
  </si>
  <si>
    <t>P6</t>
  </si>
  <si>
    <t>Suma 1-5</t>
  </si>
  <si>
    <t>17%(suma)</t>
  </si>
  <si>
    <t>15%(P6)</t>
  </si>
  <si>
    <t>Nota Prom</t>
  </si>
  <si>
    <t>221104</t>
  </si>
  <si>
    <t>Aragón Morales, Santiago</t>
  </si>
  <si>
    <t>223032</t>
  </si>
  <si>
    <t>Barrientos Noguera, Maximiliano</t>
  </si>
  <si>
    <t>220063</t>
  </si>
  <si>
    <t>Búcaro Toriello, Fátima</t>
  </si>
  <si>
    <t>225046</t>
  </si>
  <si>
    <t>Cabrera de la Vega, Pablo Emilio</t>
  </si>
  <si>
    <t>224073</t>
  </si>
  <si>
    <t>Cámbara Pérez, Marco Antonio</t>
  </si>
  <si>
    <t>220027</t>
  </si>
  <si>
    <t>Cardona Torón, Javier Antonio</t>
  </si>
  <si>
    <t>220136</t>
  </si>
  <si>
    <t xml:space="preserve">Carrera Ramirez, Amelie </t>
  </si>
  <si>
    <t>223030</t>
  </si>
  <si>
    <t>Casasola Mendoza, Indigo</t>
  </si>
  <si>
    <t>220015</t>
  </si>
  <si>
    <t xml:space="preserve">Castañaza García, Emily Valeria </t>
  </si>
  <si>
    <t>223036</t>
  </si>
  <si>
    <t>Castillo Leal, Adriana Valeria</t>
  </si>
  <si>
    <t>220066</t>
  </si>
  <si>
    <t xml:space="preserve">De Bruin Paz, Emma Geraldine </t>
  </si>
  <si>
    <t>220017</t>
  </si>
  <si>
    <t>De León Castro , Santiago José</t>
  </si>
  <si>
    <t>220008</t>
  </si>
  <si>
    <t>Félix Roldán, Valentina</t>
  </si>
  <si>
    <t>222062</t>
  </si>
  <si>
    <t>Girón Martínez, Alexander Gabriel</t>
  </si>
  <si>
    <t>220092</t>
  </si>
  <si>
    <t>Girón Morales, Luis Fernando</t>
  </si>
  <si>
    <t>223105</t>
  </si>
  <si>
    <t>Gordillo Vásquez, Sofía Ailein</t>
  </si>
  <si>
    <t>220009</t>
  </si>
  <si>
    <t>Guzmán Schwartz, David Andrés</t>
  </si>
  <si>
    <t>223111</t>
  </si>
  <si>
    <t>Hernández Illescas, Manuel Andrés</t>
  </si>
  <si>
    <t>220021</t>
  </si>
  <si>
    <t>King Franco, Luis Pedro</t>
  </si>
  <si>
    <t>220090</t>
  </si>
  <si>
    <t>Lemus Serrano, Juan Ignacio</t>
  </si>
  <si>
    <t>220075</t>
  </si>
  <si>
    <t xml:space="preserve">López Ruiz, Ana Belén </t>
  </si>
  <si>
    <t>223095</t>
  </si>
  <si>
    <t>Mazariegos Villagrán, Matías</t>
  </si>
  <si>
    <t>220076</t>
  </si>
  <si>
    <t>Monroy Monterroso, José Daniel</t>
  </si>
  <si>
    <t>220094</t>
  </si>
  <si>
    <t>Monterroso Hurtado, José Daniel</t>
  </si>
  <si>
    <t>222060</t>
  </si>
  <si>
    <t>Monzón Catalán, Jose Luis Alvaro</t>
  </si>
  <si>
    <t>220011</t>
  </si>
  <si>
    <t>Morales Echeverría , Fátima Camila</t>
  </si>
  <si>
    <t>225059</t>
  </si>
  <si>
    <t>Moreno Veliz, Estuardo Isaac</t>
  </si>
  <si>
    <t>222059</t>
  </si>
  <si>
    <t xml:space="preserve">Muñoz Mata, Dulce Maria </t>
  </si>
  <si>
    <t>220078</t>
  </si>
  <si>
    <t>Najera Gómez, Emilio Javier</t>
  </si>
  <si>
    <t>220045</t>
  </si>
  <si>
    <t>Portillo Martínez, Juan Marcos</t>
  </si>
  <si>
    <t>220109</t>
  </si>
  <si>
    <t>Santis Milián , Romina</t>
  </si>
  <si>
    <t>220046</t>
  </si>
  <si>
    <t xml:space="preserve">Sosa Herrera, Daniela Sofía </t>
  </si>
  <si>
    <t>READI025A</t>
  </si>
  <si>
    <t>025B</t>
  </si>
  <si>
    <t>Quinto Primaria B</t>
  </si>
  <si>
    <t>220001</t>
  </si>
  <si>
    <t>Abascal Herrera, Rafael</t>
  </si>
  <si>
    <t>220002</t>
  </si>
  <si>
    <t>Aguilar Bolaños, Lucas</t>
  </si>
  <si>
    <t>221091</t>
  </si>
  <si>
    <t xml:space="preserve">Alfaro Sagastume, Fabian </t>
  </si>
  <si>
    <t>220025</t>
  </si>
  <si>
    <t>Alvarado Ramírez, Natalia</t>
  </si>
  <si>
    <t>220003</t>
  </si>
  <si>
    <t>Alvarez Marroquin, Aurora</t>
  </si>
  <si>
    <t>220097</t>
  </si>
  <si>
    <t>Alvarez Pernillo , Emma Sofía</t>
  </si>
  <si>
    <t>220049</t>
  </si>
  <si>
    <t>Colindres Valdez, José Ignacio</t>
  </si>
  <si>
    <t>220005</t>
  </si>
  <si>
    <t>Contreras Pérez, Pabloandré</t>
  </si>
  <si>
    <t>221080</t>
  </si>
  <si>
    <t>Cruz García, Fernando Javier</t>
  </si>
  <si>
    <t>220134</t>
  </si>
  <si>
    <t>De León Aldana, Camila Eunice</t>
  </si>
  <si>
    <t>220055</t>
  </si>
  <si>
    <t xml:space="preserve">Garzáro Girón , Nicolás </t>
  </si>
  <si>
    <t>220039</t>
  </si>
  <si>
    <t xml:space="preserve">Girón Melgar, Fabián </t>
  </si>
  <si>
    <t>220108</t>
  </si>
  <si>
    <t xml:space="preserve">Guerra Sologaistoa, Andrea Daniela </t>
  </si>
  <si>
    <t>221078</t>
  </si>
  <si>
    <t>Gutierrez Fuentes, Adrian Nicolas</t>
  </si>
  <si>
    <t>220072</t>
  </si>
  <si>
    <t xml:space="preserve">Imeri Cordón , Sebastián Akiel </t>
  </si>
  <si>
    <t>220028</t>
  </si>
  <si>
    <t>King Franco, Sara Paulina</t>
  </si>
  <si>
    <t>220056</t>
  </si>
  <si>
    <t>Lemus Dorst , Gabriel Andres</t>
  </si>
  <si>
    <t>220042</t>
  </si>
  <si>
    <t>Lemus Serrano, José Andrés</t>
  </si>
  <si>
    <t>220010</t>
  </si>
  <si>
    <t>Monterroso Hurtado, Juan Fernando</t>
  </si>
  <si>
    <t>223031</t>
  </si>
  <si>
    <t>Morales Monzón, Luisa Fernanda</t>
  </si>
  <si>
    <t>220103</t>
  </si>
  <si>
    <t>Orozco Orellana, Rodrigo André</t>
  </si>
  <si>
    <t>220036</t>
  </si>
  <si>
    <t>Ortíz Reynoso , Christian Mateo</t>
  </si>
  <si>
    <t>225029</t>
  </si>
  <si>
    <t>Palacios Herrera, Isabella Sofia</t>
  </si>
  <si>
    <t>220053</t>
  </si>
  <si>
    <t>Pezzarossi Facciano , Gianluca André</t>
  </si>
  <si>
    <t>220022</t>
  </si>
  <si>
    <t>Polanco Pelaez, Valentina</t>
  </si>
  <si>
    <t>220084</t>
  </si>
  <si>
    <t>Reina Navarijo, Susan Lucía</t>
  </si>
  <si>
    <t>225083</t>
  </si>
  <si>
    <t>Rosales Ordoñez, Sofía</t>
  </si>
  <si>
    <t>220037</t>
  </si>
  <si>
    <t>Sandoval Mérida , Sheila Alejandra</t>
  </si>
  <si>
    <t>220089</t>
  </si>
  <si>
    <t xml:space="preserve">Saravia Recinos, Pablo Matías </t>
  </si>
  <si>
    <t>220111</t>
  </si>
  <si>
    <t>Titus Moreno , Ariadny Stephania</t>
  </si>
  <si>
    <t>220104</t>
  </si>
  <si>
    <t>Videz Solares, Gabriel</t>
  </si>
  <si>
    <t>READI025B</t>
  </si>
  <si>
    <t>025C</t>
  </si>
  <si>
    <t>Quinto Primaria C</t>
  </si>
  <si>
    <t>221102</t>
  </si>
  <si>
    <t>Aceituno Sanchez, Alexa Miranda</t>
  </si>
  <si>
    <t>220024</t>
  </si>
  <si>
    <t>Alay Véliz, Natalia Sofía</t>
  </si>
  <si>
    <t>220014</t>
  </si>
  <si>
    <t>Aristondo Lima , Esteban Daniel</t>
  </si>
  <si>
    <t>220048</t>
  </si>
  <si>
    <t>Beltrán Ruano, Denisse Alejandra</t>
  </si>
  <si>
    <t>220038</t>
  </si>
  <si>
    <t>Búcaro Sosa, Fátima</t>
  </si>
  <si>
    <t>220107</t>
  </si>
  <si>
    <t xml:space="preserve">Calderón Parra , Martín </t>
  </si>
  <si>
    <t>220006</t>
  </si>
  <si>
    <t>De La Vega Huertas , Juan Diego</t>
  </si>
  <si>
    <t>220031</t>
  </si>
  <si>
    <t>De León Aquino, José Rodrigo</t>
  </si>
  <si>
    <t>220007</t>
  </si>
  <si>
    <t>De León Romero , Santiago</t>
  </si>
  <si>
    <t>220067</t>
  </si>
  <si>
    <t>Erales Santizo, Camila</t>
  </si>
  <si>
    <t>220019</t>
  </si>
  <si>
    <t>Flores González, Iker Daniel</t>
  </si>
  <si>
    <t>220091</t>
  </si>
  <si>
    <t>García Escobar , Andy Josué</t>
  </si>
  <si>
    <t>220101</t>
  </si>
  <si>
    <t xml:space="preserve">García García , Nicolás Alejandro </t>
  </si>
  <si>
    <t>220057</t>
  </si>
  <si>
    <t>Girón Morales , Santiago</t>
  </si>
  <si>
    <t>220020</t>
  </si>
  <si>
    <t xml:space="preserve">González Alvarado, Jafet Alejandro </t>
  </si>
  <si>
    <t>220135</t>
  </si>
  <si>
    <t>Herrera Esposito , Sebastian</t>
  </si>
  <si>
    <t>220041</t>
  </si>
  <si>
    <t>Juárez Callejas, Melissa</t>
  </si>
  <si>
    <t>220073</t>
  </si>
  <si>
    <t xml:space="preserve">Júarez Castellanos , Luciana </t>
  </si>
  <si>
    <t>220102</t>
  </si>
  <si>
    <t xml:space="preserve">López Cabrera , Santiago Nicolás </t>
  </si>
  <si>
    <t>220034</t>
  </si>
  <si>
    <t xml:space="preserve">Martínez Lucas , Emma Isabel </t>
  </si>
  <si>
    <t>220115</t>
  </si>
  <si>
    <t>Morales Mejia, Mateo Jafet</t>
  </si>
  <si>
    <t>220058</t>
  </si>
  <si>
    <t xml:space="preserve">Oquendo de León , Vicente </t>
  </si>
  <si>
    <t>220114</t>
  </si>
  <si>
    <t>Ortiz Barrientos , Camila Maria</t>
  </si>
  <si>
    <t>220079</t>
  </si>
  <si>
    <t>Palma Lobos, Esteban José</t>
  </si>
  <si>
    <t>224066</t>
  </si>
  <si>
    <t>Quiñónez Hernández, Ana Victoria</t>
  </si>
  <si>
    <t>226053</t>
  </si>
  <si>
    <t>Ramazzini Carranza, Carlos André</t>
  </si>
  <si>
    <t>220083</t>
  </si>
  <si>
    <t>Ramírez Paredes, Allison Abigail</t>
  </si>
  <si>
    <t>220012</t>
  </si>
  <si>
    <t xml:space="preserve">Rodas Jauregui, Sofía Isabella </t>
  </si>
  <si>
    <t>220093</t>
  </si>
  <si>
    <t>Rodríguez García, Andrea Sofía</t>
  </si>
  <si>
    <t>224047</t>
  </si>
  <si>
    <t>Sánchez Alvarado, Ian Mateo</t>
  </si>
  <si>
    <t>220029</t>
  </si>
  <si>
    <t>Velasquez Abdalla, Adrian Rodrigo</t>
  </si>
  <si>
    <t>220112</t>
  </si>
  <si>
    <t>Villegas Noriega , Farid André</t>
  </si>
  <si>
    <t>READI025C</t>
  </si>
  <si>
    <t>026A</t>
  </si>
  <si>
    <t>Sexto Primaria A</t>
  </si>
  <si>
    <t>219084</t>
  </si>
  <si>
    <t>Acevedo Moreira, Marcelo</t>
  </si>
  <si>
    <t>219116</t>
  </si>
  <si>
    <t>Aldana Zeceña, Ana Victoria Ines</t>
  </si>
  <si>
    <t>221103</t>
  </si>
  <si>
    <t>Alonzo Cuellar, Valentina</t>
  </si>
  <si>
    <t>219008</t>
  </si>
  <si>
    <t>Arévalo García, Andrés Fernando</t>
  </si>
  <si>
    <t>219009</t>
  </si>
  <si>
    <t>Castellanos Varela, Montserrath</t>
  </si>
  <si>
    <t>219074</t>
  </si>
  <si>
    <t xml:space="preserve">Castillo Ovalle , María Ximena </t>
  </si>
  <si>
    <t>219012</t>
  </si>
  <si>
    <t>Cordón Hernández, Adriana Sofia</t>
  </si>
  <si>
    <t>219052</t>
  </si>
  <si>
    <t>Cuellar Arroyo, Leah Nicole</t>
  </si>
  <si>
    <t>219103</t>
  </si>
  <si>
    <t>Estrada Barrientos, Rodrigo Alejandro</t>
  </si>
  <si>
    <t>219016</t>
  </si>
  <si>
    <t>Fernández Morales, Valeria</t>
  </si>
  <si>
    <t>219017</t>
  </si>
  <si>
    <t>Flores Loy, Adrián</t>
  </si>
  <si>
    <t>219019</t>
  </si>
  <si>
    <t>Fuentes Villegas, Sofía Isabel</t>
  </si>
  <si>
    <t>219047</t>
  </si>
  <si>
    <t>González López, Bryan Ernesto</t>
  </si>
  <si>
    <t>218146</t>
  </si>
  <si>
    <t>Gutiérrez Contreras, Daniel Andrés</t>
  </si>
  <si>
    <t>225061</t>
  </si>
  <si>
    <t>Hernández García, Gloria Joanna</t>
  </si>
  <si>
    <t>220129</t>
  </si>
  <si>
    <t xml:space="preserve">Melini  Marroquín, Adriana </t>
  </si>
  <si>
    <t>219096</t>
  </si>
  <si>
    <t>Monroy Guzman, Thiago Jared</t>
  </si>
  <si>
    <t>219026</t>
  </si>
  <si>
    <t xml:space="preserve">Montiel Molina, Julian </t>
  </si>
  <si>
    <t>225077</t>
  </si>
  <si>
    <t>Pineda Pacheco, Alisson Evangeline</t>
  </si>
  <si>
    <t>219029</t>
  </si>
  <si>
    <t xml:space="preserve">Rivas Soto, Paula Kamila </t>
  </si>
  <si>
    <t>223041</t>
  </si>
  <si>
    <t>Simeón Chapot, Emmy Kristina</t>
  </si>
  <si>
    <t>219032</t>
  </si>
  <si>
    <t>Toledo Hurtado, Mateo</t>
  </si>
  <si>
    <t>224048</t>
  </si>
  <si>
    <t>Velasco González, Fátima María</t>
  </si>
  <si>
    <t>219061</t>
  </si>
  <si>
    <t>Zelada Diaz, Javier</t>
  </si>
  <si>
    <t>READI026A</t>
  </si>
  <si>
    <t>026B</t>
  </si>
  <si>
    <t>Sexto Primaria B</t>
  </si>
  <si>
    <t>219080</t>
  </si>
  <si>
    <t xml:space="preserve">Anguiano Morales, Ellen Ariana </t>
  </si>
  <si>
    <t>223091</t>
  </si>
  <si>
    <t>Batres Pellecer, Santiago de Jesús</t>
  </si>
  <si>
    <t>219077</t>
  </si>
  <si>
    <t>Bolaños Molina, Matías</t>
  </si>
  <si>
    <t>219051</t>
  </si>
  <si>
    <t>Coronado Vásquez, Jennifer Valeria</t>
  </si>
  <si>
    <t>219013</t>
  </si>
  <si>
    <t xml:space="preserve">Del Cid Castillo, Sara Isabel </t>
  </si>
  <si>
    <t>221082</t>
  </si>
  <si>
    <t>España Molina, Matias André</t>
  </si>
  <si>
    <t>220117</t>
  </si>
  <si>
    <t>Espina Muñoz, Ian Sebastian</t>
  </si>
  <si>
    <t>219042</t>
  </si>
  <si>
    <t>Flores Sutter, Luca De Jesús</t>
  </si>
  <si>
    <t>219018</t>
  </si>
  <si>
    <t>Folgar Lopez, Santiago</t>
  </si>
  <si>
    <t>223117</t>
  </si>
  <si>
    <t>Fuks Archila, Mia Nicolle</t>
  </si>
  <si>
    <t>223110</t>
  </si>
  <si>
    <t xml:space="preserve">Galiano Brol, Mateo </t>
  </si>
  <si>
    <t>219020</t>
  </si>
  <si>
    <t>García Calderón, Marcela Lucía</t>
  </si>
  <si>
    <t>220119</t>
  </si>
  <si>
    <t xml:space="preserve">García España, Nicole </t>
  </si>
  <si>
    <t>219043</t>
  </si>
  <si>
    <t>González De León, Rodrigo Andrés</t>
  </si>
  <si>
    <t>219069</t>
  </si>
  <si>
    <t>González Orellana, Mia Sophia</t>
  </si>
  <si>
    <t>219021</t>
  </si>
  <si>
    <t>Leal Gómez, Juán Andrés</t>
  </si>
  <si>
    <t>220132</t>
  </si>
  <si>
    <t>Lemus Valdez, Ana Valeria</t>
  </si>
  <si>
    <t>219038</t>
  </si>
  <si>
    <t>Martínez Cofiño, Gabriel Alejandro</t>
  </si>
  <si>
    <t>219058</t>
  </si>
  <si>
    <t>Méndez Aldana, Byron Andrés</t>
  </si>
  <si>
    <t>225063</t>
  </si>
  <si>
    <t>Morales Castro, Daniela Jimena</t>
  </si>
  <si>
    <t>220125</t>
  </si>
  <si>
    <t>Sosa Robles, Valerie</t>
  </si>
  <si>
    <t>219031</t>
  </si>
  <si>
    <t xml:space="preserve">Tercero Cantoral, Isabel </t>
  </si>
  <si>
    <t>224067</t>
  </si>
  <si>
    <t>Veliz Morataya, Ximena Izabela</t>
  </si>
  <si>
    <t>READI026B</t>
  </si>
  <si>
    <t>026C</t>
  </si>
  <si>
    <t>Sexto Primaria C</t>
  </si>
  <si>
    <t>223089</t>
  </si>
  <si>
    <t>Aguirre Ramos , Mía</t>
  </si>
  <si>
    <t>219112</t>
  </si>
  <si>
    <t>Argeñal Roca, Sol Ivette</t>
  </si>
  <si>
    <t>221060</t>
  </si>
  <si>
    <t>Armas Torres, Mathias Samuel</t>
  </si>
  <si>
    <t>219006</t>
  </si>
  <si>
    <t>Asturias Juárez, Marcela</t>
  </si>
  <si>
    <t>219011</t>
  </si>
  <si>
    <t>Cifuentes Miranda, Maria Fernanda</t>
  </si>
  <si>
    <t>219078</t>
  </si>
  <si>
    <t>Cruz Samayoa, Andrés Javier</t>
  </si>
  <si>
    <t>221070</t>
  </si>
  <si>
    <t>Del Cid Ramírez, Anamaría</t>
  </si>
  <si>
    <t>221066</t>
  </si>
  <si>
    <t>Garcia Leal, Pedro Emilio</t>
  </si>
  <si>
    <t>219034</t>
  </si>
  <si>
    <t>Gorriz Engelhardt, Mikel</t>
  </si>
  <si>
    <t>219054</t>
  </si>
  <si>
    <t>Hecht Matus, Stephan Nicolas</t>
  </si>
  <si>
    <t>219055</t>
  </si>
  <si>
    <t>Hernandez Alonso, Maria Renée</t>
  </si>
  <si>
    <t>219022</t>
  </si>
  <si>
    <t>López Vasquez, Sara Jimena</t>
  </si>
  <si>
    <t>219023</t>
  </si>
  <si>
    <t>Loreto Vásquez, Gianluca</t>
  </si>
  <si>
    <t>220121</t>
  </si>
  <si>
    <t>Meyer Aldana , Ian André</t>
  </si>
  <si>
    <t>219024</t>
  </si>
  <si>
    <t xml:space="preserve">Meza García, Lisbeth Paola </t>
  </si>
  <si>
    <t>219062</t>
  </si>
  <si>
    <t>Morales De León, Otto Emmanuel</t>
  </si>
  <si>
    <t>218048</t>
  </si>
  <si>
    <t>Morales Espinal, Natalia Marcela</t>
  </si>
  <si>
    <t>219076</t>
  </si>
  <si>
    <t>Paíz Rodriguez, Valeria</t>
  </si>
  <si>
    <t>219079</t>
  </si>
  <si>
    <t>Remis Mota, Mateo Andrés</t>
  </si>
  <si>
    <t>219050</t>
  </si>
  <si>
    <t xml:space="preserve">Rodas Reyes , Martín </t>
  </si>
  <si>
    <t>219105</t>
  </si>
  <si>
    <t>Román García, Thiago José</t>
  </si>
  <si>
    <t>220126</t>
  </si>
  <si>
    <t xml:space="preserve">Vásquez Payeras, Madeleine Michelle </t>
  </si>
  <si>
    <t>219083</t>
  </si>
  <si>
    <t>Yax Miranda, Aislyn Valentina</t>
  </si>
  <si>
    <t>READI026C</t>
  </si>
  <si>
    <t>Language Arts</t>
  </si>
  <si>
    <t>SPELL025A</t>
  </si>
  <si>
    <t>SPELL026A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</si>
</sst>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rgb="FF0000FF"/>
      <name val="Tahoma"/>
      <family val="2"/>
    </font>
    <font>
      <b/>
      <sz val="12"/>
      <color rgb="FF008000"/>
      <name val="Tahoma"/>
      <family val="2"/>
    </font>
    <font>
      <b/>
      <sz val="16"/>
      <color rgb="FFFF0000"/>
      <name val="Tahoma"/>
      <family val="2"/>
    </font>
    <font>
      <b/>
      <sz val="12"/>
      <color rgb="FF0000FF"/>
      <name val="Tahoma"/>
      <family val="2"/>
    </font>
    <font>
      <b/>
      <sz val="16"/>
      <color rgb="FFFFFFFF"/>
      <name val="Tahoma"/>
      <family val="2"/>
    </font>
    <font>
      <b/>
      <sz val="12"/>
      <color rgb="FFFF0000"/>
      <name val="Tahoma"/>
      <family val="2"/>
    </font>
    <font>
      <b/>
      <sz val="8"/>
      <color rgb="FF0000FF"/>
      <name val="Tahoma"/>
      <family val="2"/>
    </font>
    <font>
      <b/>
      <sz val="11"/>
      <color rgb="FF0000FF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horizontal="left"/>
    </xf>
    <xf numFmtId="0" fontId="3" fillId="2" borderId="1" xfId="0" applyFont="1" applyFill="1" applyBorder="1" applyAlignment="1">
      <alignment horizontal="left"/>
    </xf>
    <xf numFmtId="0" fontId="4" fillId="0" borderId="0" xfId="0" applyFont="1" applyAlignment="1">
      <alignment horizontal="left"/>
    </xf>
    <xf numFmtId="0" fontId="5" fillId="2" borderId="1" xfId="0" applyFont="1" applyFill="1" applyBorder="1" applyAlignment="1">
      <alignment horizontal="left"/>
    </xf>
    <xf numFmtId="0" fontId="6" fillId="0" borderId="0" xfId="0" applyFont="1" applyAlignment="1">
      <alignment horizontal="left"/>
    </xf>
    <xf numFmtId="0" fontId="5" fillId="2" borderId="1" xfId="0" applyFont="1" applyFill="1" applyBorder="1" applyAlignment="1"/>
    <xf numFmtId="0" fontId="7" fillId="2" borderId="1" xfId="0" applyFont="1" applyFill="1" applyBorder="1" applyAlignment="1">
      <alignment horizontal="left"/>
    </xf>
    <xf numFmtId="0" fontId="8" fillId="0" borderId="0" xfId="0" applyFont="1" applyAlignment="1">
      <alignment horizontal="left"/>
    </xf>
    <xf numFmtId="0" fontId="3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1" fillId="0" borderId="0" xfId="0" applyFont="1"/>
    <xf numFmtId="0" fontId="0" fillId="0" borderId="1" xfId="0" applyFill="1" applyBorder="1"/>
    <xf numFmtId="0" fontId="10" fillId="0" borderId="1" xfId="0" applyFont="1" applyFill="1" applyBorder="1"/>
    <xf numFmtId="0" fontId="9" fillId="0" borderId="1" xfId="0" applyFont="1" applyFill="1" applyBorder="1"/>
    <xf numFmtId="0" fontId="9" fillId="3" borderId="1" xfId="0" applyFon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4E496-DBDD-44BA-B597-E38E737147AF}">
  <dimension ref="A1:P34"/>
  <sheetViews>
    <sheetView tabSelected="1"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2.570312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1</v>
      </c>
      <c r="C1" s="1" t="s">
        <v>2</v>
      </c>
      <c r="D1" s="5" t="s">
        <v>78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14</v>
      </c>
      <c r="B3" s="12">
        <v>1</v>
      </c>
      <c r="C3" s="13" t="s">
        <v>15</v>
      </c>
      <c r="D3" s="14">
        <v>93</v>
      </c>
      <c r="E3" s="14">
        <v>96</v>
      </c>
      <c r="F3" s="14">
        <v>88</v>
      </c>
      <c r="G3" s="15"/>
      <c r="H3" s="14"/>
      <c r="I3" s="14"/>
      <c r="J3" s="14"/>
      <c r="M3" s="11">
        <f>D3+E3+F3+G3+H3</f>
        <v>277</v>
      </c>
      <c r="N3">
        <f>M3*0.17</f>
        <v>47.09</v>
      </c>
      <c r="O3">
        <f>I3*0.15</f>
        <v>0</v>
      </c>
      <c r="P3">
        <f>ROUND(N3+O3,0)</f>
        <v>47</v>
      </c>
    </row>
    <row r="4" spans="1:16" x14ac:dyDescent="0.25">
      <c r="A4" s="12" t="s">
        <v>16</v>
      </c>
      <c r="B4" s="12">
        <v>2</v>
      </c>
      <c r="C4" s="13" t="s">
        <v>17</v>
      </c>
      <c r="D4" s="14">
        <v>77</v>
      </c>
      <c r="E4" s="14">
        <v>81</v>
      </c>
      <c r="F4" s="14">
        <v>74</v>
      </c>
      <c r="G4" s="15"/>
      <c r="H4" s="14"/>
      <c r="I4" s="14"/>
      <c r="J4" s="14"/>
      <c r="M4" s="11">
        <f>D4+E4+F4+G4+H4</f>
        <v>232</v>
      </c>
      <c r="N4">
        <f>M4*0.17</f>
        <v>39.440000000000005</v>
      </c>
      <c r="O4">
        <f>I4*0.15</f>
        <v>0</v>
      </c>
      <c r="P4">
        <f>ROUND(N4+O4,0)</f>
        <v>39</v>
      </c>
    </row>
    <row r="5" spans="1:16" x14ac:dyDescent="0.25">
      <c r="A5" s="12" t="s">
        <v>18</v>
      </c>
      <c r="B5" s="12">
        <v>3</v>
      </c>
      <c r="C5" s="13" t="s">
        <v>19</v>
      </c>
      <c r="D5" s="14">
        <v>95</v>
      </c>
      <c r="E5" s="14">
        <v>91</v>
      </c>
      <c r="F5" s="14">
        <v>90</v>
      </c>
      <c r="G5" s="15"/>
      <c r="H5" s="14"/>
      <c r="I5" s="14"/>
      <c r="J5" s="14"/>
      <c r="M5" s="11">
        <f>D5+E5+F5+G5+H5</f>
        <v>276</v>
      </c>
      <c r="N5">
        <f>M5*0.17</f>
        <v>46.92</v>
      </c>
      <c r="O5">
        <f>I5*0.15</f>
        <v>0</v>
      </c>
      <c r="P5">
        <f>ROUND(N5+O5,0)</f>
        <v>47</v>
      </c>
    </row>
    <row r="6" spans="1:16" x14ac:dyDescent="0.25">
      <c r="A6" s="12" t="s">
        <v>20</v>
      </c>
      <c r="B6" s="12">
        <v>4</v>
      </c>
      <c r="C6" s="13" t="s">
        <v>21</v>
      </c>
      <c r="D6" s="14">
        <v>87</v>
      </c>
      <c r="E6" s="14">
        <v>81</v>
      </c>
      <c r="F6" s="14">
        <v>76</v>
      </c>
      <c r="G6" s="15"/>
      <c r="H6" s="14"/>
      <c r="I6" s="14"/>
      <c r="J6" s="14"/>
      <c r="M6" s="11">
        <f>D6+E6+F6+G6+H6</f>
        <v>244</v>
      </c>
      <c r="N6">
        <f>M6*0.17</f>
        <v>41.480000000000004</v>
      </c>
      <c r="O6">
        <f>I6*0.15</f>
        <v>0</v>
      </c>
      <c r="P6">
        <f>ROUND(N6+O6,0)</f>
        <v>41</v>
      </c>
    </row>
    <row r="7" spans="1:16" x14ac:dyDescent="0.25">
      <c r="A7" s="12" t="s">
        <v>22</v>
      </c>
      <c r="B7" s="12">
        <v>5</v>
      </c>
      <c r="C7" s="13" t="s">
        <v>23</v>
      </c>
      <c r="D7" s="14">
        <v>91</v>
      </c>
      <c r="E7" s="14">
        <v>89</v>
      </c>
      <c r="F7" s="14">
        <v>82</v>
      </c>
      <c r="G7" s="15"/>
      <c r="H7" s="14"/>
      <c r="I7" s="14"/>
      <c r="J7" s="14"/>
      <c r="M7" s="11">
        <f>D7+E7+F7+G7+H7</f>
        <v>262</v>
      </c>
      <c r="N7">
        <f>M7*0.17</f>
        <v>44.540000000000006</v>
      </c>
      <c r="O7">
        <f>I7*0.15</f>
        <v>0</v>
      </c>
      <c r="P7">
        <f>ROUND(N7+O7,0)</f>
        <v>45</v>
      </c>
    </row>
    <row r="8" spans="1:16" x14ac:dyDescent="0.25">
      <c r="A8" s="12" t="s">
        <v>24</v>
      </c>
      <c r="B8" s="12">
        <v>6</v>
      </c>
      <c r="C8" s="13" t="s">
        <v>25</v>
      </c>
      <c r="D8" s="14">
        <v>91</v>
      </c>
      <c r="E8" s="14">
        <v>91</v>
      </c>
      <c r="F8" s="14">
        <v>80</v>
      </c>
      <c r="G8" s="15"/>
      <c r="H8" s="14"/>
      <c r="I8" s="14"/>
      <c r="J8" s="14"/>
      <c r="M8" s="11">
        <f>D8+E8+F8+G8+H8</f>
        <v>262</v>
      </c>
      <c r="N8">
        <f>M8*0.17</f>
        <v>44.540000000000006</v>
      </c>
      <c r="O8">
        <f>I8*0.15</f>
        <v>0</v>
      </c>
      <c r="P8">
        <f>ROUND(N8+O8,0)</f>
        <v>45</v>
      </c>
    </row>
    <row r="9" spans="1:16" x14ac:dyDescent="0.25">
      <c r="A9" s="12" t="s">
        <v>26</v>
      </c>
      <c r="B9" s="12">
        <v>7</v>
      </c>
      <c r="C9" s="13" t="s">
        <v>27</v>
      </c>
      <c r="D9" s="14">
        <v>94</v>
      </c>
      <c r="E9" s="14">
        <v>85</v>
      </c>
      <c r="F9" s="14">
        <v>81</v>
      </c>
      <c r="G9" s="15"/>
      <c r="H9" s="14"/>
      <c r="I9" s="14"/>
      <c r="J9" s="14"/>
      <c r="M9" s="11">
        <f>D9+E9+F9+G9+H9</f>
        <v>260</v>
      </c>
      <c r="N9">
        <f>M9*0.17</f>
        <v>44.2</v>
      </c>
      <c r="O9">
        <f>I9*0.15</f>
        <v>0</v>
      </c>
      <c r="P9">
        <f>ROUND(N9+O9,0)</f>
        <v>44</v>
      </c>
    </row>
    <row r="10" spans="1:16" x14ac:dyDescent="0.25">
      <c r="A10" s="12" t="s">
        <v>28</v>
      </c>
      <c r="B10" s="12">
        <v>8</v>
      </c>
      <c r="C10" s="13" t="s">
        <v>29</v>
      </c>
      <c r="D10" s="14">
        <v>60</v>
      </c>
      <c r="E10" s="14">
        <v>76</v>
      </c>
      <c r="F10" s="14">
        <v>74</v>
      </c>
      <c r="G10" s="15"/>
      <c r="H10" s="14"/>
      <c r="I10" s="14"/>
      <c r="J10" s="14"/>
      <c r="M10" s="11">
        <f>D10+E10+F10+G10+H10</f>
        <v>210</v>
      </c>
      <c r="N10">
        <f>M10*0.17</f>
        <v>35.700000000000003</v>
      </c>
      <c r="O10">
        <f>I10*0.15</f>
        <v>0</v>
      </c>
      <c r="P10">
        <f>ROUND(N10+O10,0)</f>
        <v>36</v>
      </c>
    </row>
    <row r="11" spans="1:16" x14ac:dyDescent="0.25">
      <c r="A11" s="12" t="s">
        <v>30</v>
      </c>
      <c r="B11" s="12">
        <v>9</v>
      </c>
      <c r="C11" s="13" t="s">
        <v>31</v>
      </c>
      <c r="D11" s="14">
        <v>90</v>
      </c>
      <c r="E11" s="14">
        <v>92</v>
      </c>
      <c r="F11" s="14">
        <v>94</v>
      </c>
      <c r="G11" s="15"/>
      <c r="H11" s="14"/>
      <c r="I11" s="14"/>
      <c r="J11" s="14"/>
      <c r="M11" s="11">
        <f>D11+E11+F11+G11+H11</f>
        <v>276</v>
      </c>
      <c r="N11">
        <f>M11*0.17</f>
        <v>46.92</v>
      </c>
      <c r="O11">
        <f>I11*0.15</f>
        <v>0</v>
      </c>
      <c r="P11">
        <f>ROUND(N11+O11,0)</f>
        <v>47</v>
      </c>
    </row>
    <row r="12" spans="1:16" x14ac:dyDescent="0.25">
      <c r="A12" s="12" t="s">
        <v>32</v>
      </c>
      <c r="B12" s="12">
        <v>10</v>
      </c>
      <c r="C12" s="13" t="s">
        <v>33</v>
      </c>
      <c r="D12" s="14">
        <v>78</v>
      </c>
      <c r="E12" s="14">
        <v>80</v>
      </c>
      <c r="F12" s="14">
        <v>73</v>
      </c>
      <c r="G12" s="15"/>
      <c r="H12" s="14"/>
      <c r="I12" s="14"/>
      <c r="J12" s="14"/>
      <c r="M12" s="11">
        <f>D12+E12+F12+G12+H12</f>
        <v>231</v>
      </c>
      <c r="N12">
        <f>M12*0.17</f>
        <v>39.270000000000003</v>
      </c>
      <c r="O12">
        <f>I12*0.15</f>
        <v>0</v>
      </c>
      <c r="P12">
        <f>ROUND(N12+O12,0)</f>
        <v>39</v>
      </c>
    </row>
    <row r="13" spans="1:16" x14ac:dyDescent="0.25">
      <c r="A13" s="12" t="s">
        <v>34</v>
      </c>
      <c r="B13" s="12">
        <v>11</v>
      </c>
      <c r="C13" s="13" t="s">
        <v>35</v>
      </c>
      <c r="D13" s="14">
        <v>93</v>
      </c>
      <c r="E13" s="14">
        <v>93</v>
      </c>
      <c r="F13" s="14">
        <v>92</v>
      </c>
      <c r="G13" s="15"/>
      <c r="H13" s="14"/>
      <c r="I13" s="14"/>
      <c r="J13" s="14"/>
      <c r="M13" s="11">
        <f>D13+E13+F13+G13+H13</f>
        <v>278</v>
      </c>
      <c r="N13">
        <f>M13*0.17</f>
        <v>47.260000000000005</v>
      </c>
      <c r="O13">
        <f>I13*0.15</f>
        <v>0</v>
      </c>
      <c r="P13">
        <f>ROUND(N13+O13,0)</f>
        <v>47</v>
      </c>
    </row>
    <row r="14" spans="1:16" x14ac:dyDescent="0.25">
      <c r="A14" s="12" t="s">
        <v>36</v>
      </c>
      <c r="B14" s="12">
        <v>12</v>
      </c>
      <c r="C14" s="13" t="s">
        <v>37</v>
      </c>
      <c r="D14" s="14">
        <v>60</v>
      </c>
      <c r="E14" s="14">
        <v>61</v>
      </c>
      <c r="F14" s="14">
        <v>84</v>
      </c>
      <c r="G14" s="15"/>
      <c r="H14" s="14"/>
      <c r="I14" s="14"/>
      <c r="J14" s="14"/>
      <c r="M14" s="11">
        <f>D14+E14+F14+G14+H14</f>
        <v>205</v>
      </c>
      <c r="N14">
        <f>M14*0.17</f>
        <v>34.85</v>
      </c>
      <c r="O14">
        <f>I14*0.15</f>
        <v>0</v>
      </c>
      <c r="P14">
        <f>ROUND(N14+O14,0)</f>
        <v>35</v>
      </c>
    </row>
    <row r="15" spans="1:16" x14ac:dyDescent="0.25">
      <c r="A15" s="12" t="s">
        <v>38</v>
      </c>
      <c r="B15" s="12">
        <v>13</v>
      </c>
      <c r="C15" s="13" t="s">
        <v>39</v>
      </c>
      <c r="D15" s="14">
        <v>93</v>
      </c>
      <c r="E15" s="14">
        <v>91</v>
      </c>
      <c r="F15" s="14">
        <v>95</v>
      </c>
      <c r="G15" s="15"/>
      <c r="H15" s="14"/>
      <c r="I15" s="14"/>
      <c r="J15" s="14"/>
      <c r="M15" s="11">
        <f>D15+E15+F15+G15+H15</f>
        <v>279</v>
      </c>
      <c r="N15">
        <f>M15*0.17</f>
        <v>47.430000000000007</v>
      </c>
      <c r="O15">
        <f>I15*0.15</f>
        <v>0</v>
      </c>
      <c r="P15">
        <f>ROUND(N15+O15,0)</f>
        <v>47</v>
      </c>
    </row>
    <row r="16" spans="1:16" x14ac:dyDescent="0.25">
      <c r="A16" s="12" t="s">
        <v>40</v>
      </c>
      <c r="B16" s="12">
        <v>14</v>
      </c>
      <c r="C16" s="13" t="s">
        <v>41</v>
      </c>
      <c r="D16" s="14">
        <v>72</v>
      </c>
      <c r="E16" s="14">
        <v>70</v>
      </c>
      <c r="F16" s="14">
        <v>57</v>
      </c>
      <c r="G16" s="15"/>
      <c r="H16" s="14"/>
      <c r="I16" s="14"/>
      <c r="J16" s="14"/>
      <c r="M16" s="11">
        <f>D16+E16+F16+G16+H16</f>
        <v>199</v>
      </c>
      <c r="N16">
        <f>M16*0.17</f>
        <v>33.830000000000005</v>
      </c>
      <c r="O16">
        <f>I16*0.15</f>
        <v>0</v>
      </c>
      <c r="P16">
        <f>ROUND(N16+O16,0)</f>
        <v>34</v>
      </c>
    </row>
    <row r="17" spans="1:16" x14ac:dyDescent="0.25">
      <c r="A17" s="12" t="s">
        <v>42</v>
      </c>
      <c r="B17" s="12">
        <v>15</v>
      </c>
      <c r="C17" s="13" t="s">
        <v>43</v>
      </c>
      <c r="D17" s="14">
        <v>91</v>
      </c>
      <c r="E17" s="14">
        <v>82</v>
      </c>
      <c r="F17" s="14">
        <v>87</v>
      </c>
      <c r="G17" s="15"/>
      <c r="H17" s="14"/>
      <c r="I17" s="14"/>
      <c r="J17" s="14"/>
      <c r="M17" s="11">
        <f>D17+E17+F17+G17+H17</f>
        <v>260</v>
      </c>
      <c r="N17">
        <f>M17*0.17</f>
        <v>44.2</v>
      </c>
      <c r="O17">
        <f>I17*0.15</f>
        <v>0</v>
      </c>
      <c r="P17">
        <f>ROUND(N17+O17,0)</f>
        <v>44</v>
      </c>
    </row>
    <row r="18" spans="1:16" x14ac:dyDescent="0.25">
      <c r="A18" s="12" t="s">
        <v>44</v>
      </c>
      <c r="B18" s="12">
        <v>16</v>
      </c>
      <c r="C18" s="13" t="s">
        <v>45</v>
      </c>
      <c r="D18" s="14">
        <v>94</v>
      </c>
      <c r="E18" s="14">
        <v>93</v>
      </c>
      <c r="F18" s="14">
        <v>95</v>
      </c>
      <c r="G18" s="15"/>
      <c r="H18" s="14"/>
      <c r="I18" s="14"/>
      <c r="J18" s="14"/>
      <c r="M18" s="11">
        <f>D18+E18+F18+G18+H18</f>
        <v>282</v>
      </c>
      <c r="N18">
        <f>M18*0.17</f>
        <v>47.940000000000005</v>
      </c>
      <c r="O18">
        <f>I18*0.15</f>
        <v>0</v>
      </c>
      <c r="P18">
        <f>ROUND(N18+O18,0)</f>
        <v>48</v>
      </c>
    </row>
    <row r="19" spans="1:16" x14ac:dyDescent="0.25">
      <c r="A19" s="12" t="s">
        <v>46</v>
      </c>
      <c r="B19" s="12">
        <v>17</v>
      </c>
      <c r="C19" s="13" t="s">
        <v>47</v>
      </c>
      <c r="D19" s="14">
        <v>80</v>
      </c>
      <c r="E19" s="14">
        <v>71</v>
      </c>
      <c r="F19" s="14">
        <v>63</v>
      </c>
      <c r="G19" s="15"/>
      <c r="H19" s="14"/>
      <c r="I19" s="14"/>
      <c r="J19" s="14"/>
      <c r="M19" s="11">
        <f>D19+E19+F19+G19+H19</f>
        <v>214</v>
      </c>
      <c r="N19">
        <f>M19*0.17</f>
        <v>36.380000000000003</v>
      </c>
      <c r="O19">
        <f>I19*0.15</f>
        <v>0</v>
      </c>
      <c r="P19">
        <f>ROUND(N19+O19,0)</f>
        <v>36</v>
      </c>
    </row>
    <row r="20" spans="1:16" x14ac:dyDescent="0.25">
      <c r="A20" s="12" t="s">
        <v>48</v>
      </c>
      <c r="B20" s="12">
        <v>18</v>
      </c>
      <c r="C20" s="13" t="s">
        <v>49</v>
      </c>
      <c r="D20" s="14">
        <v>85</v>
      </c>
      <c r="E20" s="14">
        <v>74</v>
      </c>
      <c r="F20" s="14">
        <v>66</v>
      </c>
      <c r="G20" s="15"/>
      <c r="H20" s="14"/>
      <c r="I20" s="14"/>
      <c r="J20" s="14"/>
      <c r="M20" s="11">
        <f>D20+E20+F20+G20+H20</f>
        <v>225</v>
      </c>
      <c r="N20">
        <f>M20*0.17</f>
        <v>38.25</v>
      </c>
      <c r="O20">
        <f>I20*0.15</f>
        <v>0</v>
      </c>
      <c r="P20">
        <f>ROUND(N20+O20,0)</f>
        <v>38</v>
      </c>
    </row>
    <row r="21" spans="1:16" x14ac:dyDescent="0.25">
      <c r="A21" s="12" t="s">
        <v>50</v>
      </c>
      <c r="B21" s="12">
        <v>19</v>
      </c>
      <c r="C21" s="13" t="s">
        <v>51</v>
      </c>
      <c r="D21" s="14">
        <v>81</v>
      </c>
      <c r="E21" s="14">
        <v>85</v>
      </c>
      <c r="F21" s="14">
        <v>84</v>
      </c>
      <c r="G21" s="15"/>
      <c r="H21" s="14"/>
      <c r="I21" s="14"/>
      <c r="J21" s="14"/>
      <c r="M21" s="11">
        <f>D21+E21+F21+G21+H21</f>
        <v>250</v>
      </c>
      <c r="N21">
        <f>M21*0.17</f>
        <v>42.5</v>
      </c>
      <c r="O21">
        <f>I21*0.15</f>
        <v>0</v>
      </c>
      <c r="P21">
        <f>ROUND(N21+O21,0)</f>
        <v>43</v>
      </c>
    </row>
    <row r="22" spans="1:16" x14ac:dyDescent="0.25">
      <c r="A22" s="12" t="s">
        <v>52</v>
      </c>
      <c r="B22" s="12">
        <v>20</v>
      </c>
      <c r="C22" s="13" t="s">
        <v>53</v>
      </c>
      <c r="D22" s="14">
        <v>79</v>
      </c>
      <c r="E22" s="14">
        <v>77</v>
      </c>
      <c r="F22" s="14">
        <v>73</v>
      </c>
      <c r="G22" s="15"/>
      <c r="H22" s="14"/>
      <c r="I22" s="14"/>
      <c r="J22" s="14"/>
      <c r="M22" s="11">
        <f>D22+E22+F22+G22+H22</f>
        <v>229</v>
      </c>
      <c r="N22">
        <f>M22*0.17</f>
        <v>38.93</v>
      </c>
      <c r="O22">
        <f>I22*0.15</f>
        <v>0</v>
      </c>
      <c r="P22">
        <f>ROUND(N22+O22,0)</f>
        <v>39</v>
      </c>
    </row>
    <row r="23" spans="1:16" x14ac:dyDescent="0.25">
      <c r="A23" s="12" t="s">
        <v>54</v>
      </c>
      <c r="B23" s="12">
        <v>21</v>
      </c>
      <c r="C23" s="13" t="s">
        <v>55</v>
      </c>
      <c r="D23" s="14">
        <v>85</v>
      </c>
      <c r="E23" s="14">
        <v>89</v>
      </c>
      <c r="F23" s="14">
        <v>92</v>
      </c>
      <c r="G23" s="15"/>
      <c r="H23" s="14"/>
      <c r="I23" s="14"/>
      <c r="J23" s="14"/>
      <c r="M23" s="11">
        <f>D23+E23+F23+G23+H23</f>
        <v>266</v>
      </c>
      <c r="N23">
        <f>M23*0.17</f>
        <v>45.220000000000006</v>
      </c>
      <c r="O23">
        <f>I23*0.15</f>
        <v>0</v>
      </c>
      <c r="P23">
        <f>ROUND(N23+O23,0)</f>
        <v>45</v>
      </c>
    </row>
    <row r="24" spans="1:16" x14ac:dyDescent="0.25">
      <c r="A24" s="12" t="s">
        <v>56</v>
      </c>
      <c r="B24" s="12">
        <v>22</v>
      </c>
      <c r="C24" s="13" t="s">
        <v>57</v>
      </c>
      <c r="D24" s="14">
        <v>87</v>
      </c>
      <c r="E24" s="14">
        <v>91</v>
      </c>
      <c r="F24" s="14">
        <v>84</v>
      </c>
      <c r="G24" s="15"/>
      <c r="H24" s="14"/>
      <c r="I24" s="14"/>
      <c r="J24" s="14"/>
      <c r="M24" s="11">
        <f>D24+E24+F24+G24+H24</f>
        <v>262</v>
      </c>
      <c r="N24">
        <f>M24*0.17</f>
        <v>44.540000000000006</v>
      </c>
      <c r="O24">
        <f>I24*0.15</f>
        <v>0</v>
      </c>
      <c r="P24">
        <f>ROUND(N24+O24,0)</f>
        <v>45</v>
      </c>
    </row>
    <row r="25" spans="1:16" x14ac:dyDescent="0.25">
      <c r="A25" s="12" t="s">
        <v>58</v>
      </c>
      <c r="B25" s="12">
        <v>23</v>
      </c>
      <c r="C25" s="13" t="s">
        <v>59</v>
      </c>
      <c r="D25" s="14">
        <v>88</v>
      </c>
      <c r="E25" s="14">
        <v>87</v>
      </c>
      <c r="F25" s="14">
        <v>81</v>
      </c>
      <c r="G25" s="15"/>
      <c r="H25" s="14"/>
      <c r="I25" s="14"/>
      <c r="J25" s="14"/>
      <c r="M25" s="11">
        <f>D25+E25+F25+G25+H25</f>
        <v>256</v>
      </c>
      <c r="N25">
        <f>M25*0.17</f>
        <v>43.52</v>
      </c>
      <c r="O25">
        <f>I25*0.15</f>
        <v>0</v>
      </c>
      <c r="P25">
        <f>ROUND(N25+O25,0)</f>
        <v>44</v>
      </c>
    </row>
    <row r="26" spans="1:16" x14ac:dyDescent="0.25">
      <c r="A26" s="12" t="s">
        <v>60</v>
      </c>
      <c r="B26" s="12">
        <v>24</v>
      </c>
      <c r="C26" s="13" t="s">
        <v>61</v>
      </c>
      <c r="D26" s="14">
        <v>84</v>
      </c>
      <c r="E26" s="14">
        <v>86</v>
      </c>
      <c r="F26" s="14">
        <v>76</v>
      </c>
      <c r="G26" s="15"/>
      <c r="H26" s="14"/>
      <c r="I26" s="14"/>
      <c r="J26" s="14"/>
      <c r="M26" s="11">
        <f>D26+E26+F26+G26+H26</f>
        <v>246</v>
      </c>
      <c r="N26">
        <f>M26*0.17</f>
        <v>41.82</v>
      </c>
      <c r="O26">
        <f>I26*0.15</f>
        <v>0</v>
      </c>
      <c r="P26">
        <f>ROUND(N26+O26,0)</f>
        <v>42</v>
      </c>
    </row>
    <row r="27" spans="1:16" x14ac:dyDescent="0.25">
      <c r="A27" s="12" t="s">
        <v>62</v>
      </c>
      <c r="B27" s="12">
        <v>25</v>
      </c>
      <c r="C27" s="13" t="s">
        <v>63</v>
      </c>
      <c r="D27" s="14">
        <v>74</v>
      </c>
      <c r="E27" s="14">
        <v>66</v>
      </c>
      <c r="F27" s="14">
        <v>65</v>
      </c>
      <c r="G27" s="15"/>
      <c r="H27" s="14"/>
      <c r="I27" s="14"/>
      <c r="J27" s="14"/>
      <c r="M27" s="11">
        <f>D27+E27+F27+G27+H27</f>
        <v>205</v>
      </c>
      <c r="N27">
        <f>M27*0.17</f>
        <v>34.85</v>
      </c>
      <c r="O27">
        <f>I27*0.15</f>
        <v>0</v>
      </c>
      <c r="P27">
        <f>ROUND(N27+O27,0)</f>
        <v>35</v>
      </c>
    </row>
    <row r="28" spans="1:16" x14ac:dyDescent="0.25">
      <c r="A28" s="12" t="s">
        <v>64</v>
      </c>
      <c r="B28" s="12">
        <v>26</v>
      </c>
      <c r="C28" s="13" t="s">
        <v>65</v>
      </c>
      <c r="D28" s="14">
        <v>99</v>
      </c>
      <c r="E28" s="14">
        <v>93</v>
      </c>
      <c r="F28" s="14">
        <v>84</v>
      </c>
      <c r="G28" s="15"/>
      <c r="H28" s="14"/>
      <c r="I28" s="14"/>
      <c r="J28" s="14"/>
      <c r="M28" s="11">
        <f>D28+E28+F28+G28+H28</f>
        <v>276</v>
      </c>
      <c r="N28">
        <f>M28*0.17</f>
        <v>46.92</v>
      </c>
      <c r="O28">
        <f>I28*0.15</f>
        <v>0</v>
      </c>
      <c r="P28">
        <f>ROUND(N28+O28,0)</f>
        <v>47</v>
      </c>
    </row>
    <row r="29" spans="1:16" x14ac:dyDescent="0.25">
      <c r="A29" s="12" t="s">
        <v>66</v>
      </c>
      <c r="B29" s="12">
        <v>27</v>
      </c>
      <c r="C29" s="13" t="s">
        <v>67</v>
      </c>
      <c r="D29" s="14">
        <v>93</v>
      </c>
      <c r="E29" s="14">
        <v>90</v>
      </c>
      <c r="F29" s="14">
        <v>89</v>
      </c>
      <c r="G29" s="15"/>
      <c r="H29" s="14"/>
      <c r="I29" s="14"/>
      <c r="J29" s="14"/>
      <c r="M29" s="11">
        <f>D29+E29+F29+G29+H29</f>
        <v>272</v>
      </c>
      <c r="N29">
        <f>M29*0.17</f>
        <v>46.24</v>
      </c>
      <c r="O29">
        <f>I29*0.15</f>
        <v>0</v>
      </c>
      <c r="P29">
        <f>ROUND(N29+O29,0)</f>
        <v>46</v>
      </c>
    </row>
    <row r="30" spans="1:16" x14ac:dyDescent="0.25">
      <c r="A30" s="12" t="s">
        <v>68</v>
      </c>
      <c r="B30" s="12">
        <v>28</v>
      </c>
      <c r="C30" s="13" t="s">
        <v>69</v>
      </c>
      <c r="D30" s="14">
        <v>78</v>
      </c>
      <c r="E30" s="14">
        <v>73</v>
      </c>
      <c r="F30" s="14">
        <v>65</v>
      </c>
      <c r="G30" s="15"/>
      <c r="H30" s="14"/>
      <c r="I30" s="14"/>
      <c r="J30" s="14"/>
      <c r="M30" s="11">
        <f>D30+E30+F30+G30+H30</f>
        <v>216</v>
      </c>
      <c r="N30">
        <f>M30*0.17</f>
        <v>36.720000000000006</v>
      </c>
      <c r="O30">
        <f>I30*0.15</f>
        <v>0</v>
      </c>
      <c r="P30">
        <f>ROUND(N30+O30,0)</f>
        <v>37</v>
      </c>
    </row>
    <row r="31" spans="1:16" x14ac:dyDescent="0.25">
      <c r="A31" s="12" t="s">
        <v>70</v>
      </c>
      <c r="B31" s="12">
        <v>29</v>
      </c>
      <c r="C31" s="13" t="s">
        <v>71</v>
      </c>
      <c r="D31" s="14">
        <v>81</v>
      </c>
      <c r="E31" s="14">
        <v>79</v>
      </c>
      <c r="F31" s="14">
        <v>74</v>
      </c>
      <c r="G31" s="15"/>
      <c r="H31" s="14"/>
      <c r="I31" s="14"/>
      <c r="J31" s="14"/>
      <c r="M31" s="11">
        <f>D31+E31+F31+G31+H31</f>
        <v>234</v>
      </c>
      <c r="N31">
        <f>M31*0.17</f>
        <v>39.78</v>
      </c>
      <c r="O31">
        <f>I31*0.15</f>
        <v>0</v>
      </c>
      <c r="P31">
        <f>ROUND(N31+O31,0)</f>
        <v>40</v>
      </c>
    </row>
    <row r="32" spans="1:16" x14ac:dyDescent="0.25">
      <c r="A32" s="12" t="s">
        <v>72</v>
      </c>
      <c r="B32" s="12">
        <v>30</v>
      </c>
      <c r="C32" s="13" t="s">
        <v>73</v>
      </c>
      <c r="D32" s="14">
        <v>96</v>
      </c>
      <c r="E32" s="14">
        <v>94</v>
      </c>
      <c r="F32" s="14">
        <v>91</v>
      </c>
      <c r="G32" s="15"/>
      <c r="H32" s="14"/>
      <c r="I32" s="14"/>
      <c r="J32" s="14"/>
      <c r="M32" s="11">
        <f>D32+E32+F32+G32+H32</f>
        <v>281</v>
      </c>
      <c r="N32">
        <f>M32*0.17</f>
        <v>47.77</v>
      </c>
      <c r="O32">
        <f>I32*0.15</f>
        <v>0</v>
      </c>
      <c r="P32">
        <f>ROUND(N32+O32,0)</f>
        <v>48</v>
      </c>
    </row>
    <row r="33" spans="1:16" x14ac:dyDescent="0.25">
      <c r="A33" s="12" t="s">
        <v>74</v>
      </c>
      <c r="B33" s="12">
        <v>31</v>
      </c>
      <c r="C33" s="13" t="s">
        <v>75</v>
      </c>
      <c r="D33" s="14">
        <v>94</v>
      </c>
      <c r="E33" s="14">
        <v>90</v>
      </c>
      <c r="F33" s="14">
        <v>90</v>
      </c>
      <c r="G33" s="15"/>
      <c r="H33" s="14"/>
      <c r="I33" s="14"/>
      <c r="J33" s="14"/>
      <c r="M33" s="11">
        <f>D33+E33+F33+G33+H33</f>
        <v>274</v>
      </c>
      <c r="N33">
        <f>M33*0.17</f>
        <v>46.580000000000005</v>
      </c>
      <c r="O33">
        <f>I33*0.15</f>
        <v>0</v>
      </c>
      <c r="P33">
        <f>ROUND(N33+O33,0)</f>
        <v>47</v>
      </c>
    </row>
    <row r="34" spans="1:16" x14ac:dyDescent="0.25">
      <c r="A34" s="12" t="s">
        <v>76</v>
      </c>
      <c r="B34" s="12">
        <v>32</v>
      </c>
      <c r="C34" s="13" t="s">
        <v>77</v>
      </c>
      <c r="D34" s="14">
        <v>76</v>
      </c>
      <c r="E34" s="14">
        <v>79</v>
      </c>
      <c r="F34" s="14">
        <v>78</v>
      </c>
      <c r="G34" s="15"/>
      <c r="H34" s="14"/>
      <c r="I34" s="14"/>
      <c r="J34" s="14"/>
      <c r="M34" s="11">
        <f>D34+E34+F34+G34+H34</f>
        <v>233</v>
      </c>
      <c r="N34">
        <f>M34*0.17</f>
        <v>39.61</v>
      </c>
      <c r="O34">
        <f>I34*0.15</f>
        <v>0</v>
      </c>
      <c r="P34">
        <f>ROUND(N34+O34,0)</f>
        <v>40</v>
      </c>
    </row>
  </sheetData>
  <sheetProtection algorithmName="SHA-512" hashValue="MaVf1C/WhgBsS2js9XXYwp2MdiUF0/HKqsGgvy+ZizSMCTqJKTxZk08NV5IZmxAos2lNrgkA+JVBPrYA7GMBaw==" saltValue="t0ETfLVrlxailYij/LUeUQ==" spinCount="100000" sheet="1" objects="1" scenarios="1"/>
  <dataValidations count="32">
    <dataValidation type="whole" allowBlank="1" showInputMessage="1" showErrorMessage="1" errorTitle="Valor fuera de rango" error="Ingrese un valor correcto" sqref="G3" xr:uid="{480207D2-B2E5-43D8-97A8-2124F60951DE}">
      <formula1>0</formula1>
      <formula2>100</formula2>
    </dataValidation>
    <dataValidation type="whole" allowBlank="1" showInputMessage="1" showErrorMessage="1" errorTitle="Valor fuera de rango" error="Ingrese un valor correcto" sqref="G4" xr:uid="{6E7B25F3-4993-4D95-A2AC-E5FFEF8E257D}">
      <formula1>0</formula1>
      <formula2>100</formula2>
    </dataValidation>
    <dataValidation type="whole" allowBlank="1" showInputMessage="1" showErrorMessage="1" errorTitle="Valor fuera de rango" error="Ingrese un valor correcto" sqref="G5" xr:uid="{C9A8F615-B080-48AA-A421-932906670EF5}">
      <formula1>0</formula1>
      <formula2>100</formula2>
    </dataValidation>
    <dataValidation type="whole" allowBlank="1" showInputMessage="1" showErrorMessage="1" errorTitle="Valor fuera de rango" error="Ingrese un valor correcto" sqref="G6" xr:uid="{9C72A411-72B6-4390-B64C-72BF8568E3DE}">
      <formula1>0</formula1>
      <formula2>100</formula2>
    </dataValidation>
    <dataValidation type="whole" allowBlank="1" showInputMessage="1" showErrorMessage="1" errorTitle="Valor fuera de rango" error="Ingrese un valor correcto" sqref="G7" xr:uid="{64BABDAB-14E2-48A4-91F7-DFD87DFE06E8}">
      <formula1>0</formula1>
      <formula2>100</formula2>
    </dataValidation>
    <dataValidation type="whole" allowBlank="1" showInputMessage="1" showErrorMessage="1" errorTitle="Valor fuera de rango" error="Ingrese un valor correcto" sqref="G8" xr:uid="{44EE842D-647A-4F10-B064-5822825E10A2}">
      <formula1>0</formula1>
      <formula2>100</formula2>
    </dataValidation>
    <dataValidation type="whole" allowBlank="1" showInputMessage="1" showErrorMessage="1" errorTitle="Valor fuera de rango" error="Ingrese un valor correcto" sqref="G9" xr:uid="{E84293DC-E856-4C1C-A559-1DFEC3779D09}">
      <formula1>0</formula1>
      <formula2>100</formula2>
    </dataValidation>
    <dataValidation type="whole" allowBlank="1" showInputMessage="1" showErrorMessage="1" errorTitle="Valor fuera de rango" error="Ingrese un valor correcto" sqref="G10" xr:uid="{1989D8FD-9D9B-4BB7-BE66-61161CE19F88}">
      <formula1>0</formula1>
      <formula2>100</formula2>
    </dataValidation>
    <dataValidation type="whole" allowBlank="1" showInputMessage="1" showErrorMessage="1" errorTitle="Valor fuera de rango" error="Ingrese un valor correcto" sqref="G11" xr:uid="{32028663-58B0-411F-9A6B-0578ACD0F907}">
      <formula1>0</formula1>
      <formula2>100</formula2>
    </dataValidation>
    <dataValidation type="whole" allowBlank="1" showInputMessage="1" showErrorMessage="1" errorTitle="Valor fuera de rango" error="Ingrese un valor correcto" sqref="G12" xr:uid="{95E20DD9-1A57-4556-B920-23918655B251}">
      <formula1>0</formula1>
      <formula2>100</formula2>
    </dataValidation>
    <dataValidation type="whole" allowBlank="1" showInputMessage="1" showErrorMessage="1" errorTitle="Valor fuera de rango" error="Ingrese un valor correcto" sqref="G13" xr:uid="{22D498BD-AB61-4491-BA77-54C674664FCE}">
      <formula1>0</formula1>
      <formula2>100</formula2>
    </dataValidation>
    <dataValidation type="whole" allowBlank="1" showInputMessage="1" showErrorMessage="1" errorTitle="Valor fuera de rango" error="Ingrese un valor correcto" sqref="G14" xr:uid="{BCD77105-2AC6-49B4-A39E-0C5E681F5751}">
      <formula1>0</formula1>
      <formula2>100</formula2>
    </dataValidation>
    <dataValidation type="whole" allowBlank="1" showInputMessage="1" showErrorMessage="1" errorTitle="Valor fuera de rango" error="Ingrese un valor correcto" sqref="G15" xr:uid="{C52DF38D-BDA6-484A-A9DF-99C1228C06AF}">
      <formula1>0</formula1>
      <formula2>100</formula2>
    </dataValidation>
    <dataValidation type="whole" allowBlank="1" showInputMessage="1" showErrorMessage="1" errorTitle="Valor fuera de rango" error="Ingrese un valor correcto" sqref="G16" xr:uid="{26448119-2D65-4496-93C5-2C61D422689C}">
      <formula1>0</formula1>
      <formula2>100</formula2>
    </dataValidation>
    <dataValidation type="whole" allowBlank="1" showInputMessage="1" showErrorMessage="1" errorTitle="Valor fuera de rango" error="Ingrese un valor correcto" sqref="G17" xr:uid="{F6A761E5-9A9B-4A13-AD2D-AED9FAFC4124}">
      <formula1>0</formula1>
      <formula2>100</formula2>
    </dataValidation>
    <dataValidation type="whole" allowBlank="1" showInputMessage="1" showErrorMessage="1" errorTitle="Valor fuera de rango" error="Ingrese un valor correcto" sqref="G18" xr:uid="{42944ECF-3063-48F2-A824-451CB9C67393}">
      <formula1>0</formula1>
      <formula2>100</formula2>
    </dataValidation>
    <dataValidation type="whole" allowBlank="1" showInputMessage="1" showErrorMessage="1" errorTitle="Valor fuera de rango" error="Ingrese un valor correcto" sqref="G19" xr:uid="{239906C5-1108-423D-BD9A-9917C00B7210}">
      <formula1>0</formula1>
      <formula2>100</formula2>
    </dataValidation>
    <dataValidation type="whole" allowBlank="1" showInputMessage="1" showErrorMessage="1" errorTitle="Valor fuera de rango" error="Ingrese un valor correcto" sqref="G20" xr:uid="{3121F1E0-C25B-4E95-A808-75AF69E71BAB}">
      <formula1>0</formula1>
      <formula2>100</formula2>
    </dataValidation>
    <dataValidation type="whole" allowBlank="1" showInputMessage="1" showErrorMessage="1" errorTitle="Valor fuera de rango" error="Ingrese un valor correcto" sqref="G21" xr:uid="{707B8277-D358-429A-816A-42DFD5B4EC56}">
      <formula1>0</formula1>
      <formula2>100</formula2>
    </dataValidation>
    <dataValidation type="whole" allowBlank="1" showInputMessage="1" showErrorMessage="1" errorTitle="Valor fuera de rango" error="Ingrese un valor correcto" sqref="G22" xr:uid="{232C6454-B079-4C0C-BDFF-0590E68FABBD}">
      <formula1>0</formula1>
      <formula2>100</formula2>
    </dataValidation>
    <dataValidation type="whole" allowBlank="1" showInputMessage="1" showErrorMessage="1" errorTitle="Valor fuera de rango" error="Ingrese un valor correcto" sqref="G23" xr:uid="{DC7B4146-199B-4150-BC92-ABAEE8FCBF6D}">
      <formula1>0</formula1>
      <formula2>100</formula2>
    </dataValidation>
    <dataValidation type="whole" allowBlank="1" showInputMessage="1" showErrorMessage="1" errorTitle="Valor fuera de rango" error="Ingrese un valor correcto" sqref="G24" xr:uid="{CFF7A01D-99F0-48CA-8D1E-450FB2110A20}">
      <formula1>0</formula1>
      <formula2>100</formula2>
    </dataValidation>
    <dataValidation type="whole" allowBlank="1" showInputMessage="1" showErrorMessage="1" errorTitle="Valor fuera de rango" error="Ingrese un valor correcto" sqref="G25" xr:uid="{6213968E-9D0D-40E6-A8EC-F5705D841CBB}">
      <formula1>0</formula1>
      <formula2>100</formula2>
    </dataValidation>
    <dataValidation type="whole" allowBlank="1" showInputMessage="1" showErrorMessage="1" errorTitle="Valor fuera de rango" error="Ingrese un valor correcto" sqref="G26" xr:uid="{C6AD8698-83FB-4394-9341-12878E151CCA}">
      <formula1>0</formula1>
      <formula2>100</formula2>
    </dataValidation>
    <dataValidation type="whole" allowBlank="1" showInputMessage="1" showErrorMessage="1" errorTitle="Valor fuera de rango" error="Ingrese un valor correcto" sqref="G27" xr:uid="{E9800821-591A-48E4-8896-555BF542B00A}">
      <formula1>0</formula1>
      <formula2>100</formula2>
    </dataValidation>
    <dataValidation type="whole" allowBlank="1" showInputMessage="1" showErrorMessage="1" errorTitle="Valor fuera de rango" error="Ingrese un valor correcto" sqref="G28" xr:uid="{83540F17-B93D-40DD-9E62-669A7E58D31C}">
      <formula1>0</formula1>
      <formula2>100</formula2>
    </dataValidation>
    <dataValidation type="whole" allowBlank="1" showInputMessage="1" showErrorMessage="1" errorTitle="Valor fuera de rango" error="Ingrese un valor correcto" sqref="G29" xr:uid="{CF5F9D51-8E72-4EBF-B47F-F5D2B55D51C6}">
      <formula1>0</formula1>
      <formula2>100</formula2>
    </dataValidation>
    <dataValidation type="whole" allowBlank="1" showInputMessage="1" showErrorMessage="1" errorTitle="Valor fuera de rango" error="Ingrese un valor correcto" sqref="G30" xr:uid="{D5539049-2C19-4116-8E42-4402196AFF47}">
      <formula1>0</formula1>
      <formula2>100</formula2>
    </dataValidation>
    <dataValidation type="whole" allowBlank="1" showInputMessage="1" showErrorMessage="1" errorTitle="Valor fuera de rango" error="Ingrese un valor correcto" sqref="G31" xr:uid="{86F67D6F-144E-4D18-BBF0-430A1CEAB460}">
      <formula1>0</formula1>
      <formula2>100</formula2>
    </dataValidation>
    <dataValidation type="whole" allowBlank="1" showInputMessage="1" showErrorMessage="1" errorTitle="Valor fuera de rango" error="Ingrese un valor correcto" sqref="G32" xr:uid="{5181A134-74C6-4B3F-99E4-25C89C2C9839}">
      <formula1>0</formula1>
      <formula2>100</formula2>
    </dataValidation>
    <dataValidation type="whole" allowBlank="1" showInputMessage="1" showErrorMessage="1" errorTitle="Valor fuera de rango" error="Ingrese un valor correcto" sqref="G33" xr:uid="{1CFC2F78-D851-4C41-8321-E07CEDCA6AD6}">
      <formula1>0</formula1>
      <formula2>100</formula2>
    </dataValidation>
    <dataValidation type="whole" allowBlank="1" showInputMessage="1" showErrorMessage="1" errorTitle="Valor fuera de rango" error="Ingrese un valor correcto" sqref="G34" xr:uid="{BFAC9D72-9CE7-45B6-9248-E10460CBC825}">
      <formula1>0</formula1>
      <formula2>100</formula2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4BC3A-E862-46D7-AB71-81AFCDEEAEAF}">
  <dimension ref="A1:P33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3.710937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79</v>
      </c>
      <c r="C1" s="1" t="s">
        <v>80</v>
      </c>
      <c r="D1" s="5" t="s">
        <v>143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81</v>
      </c>
      <c r="B3" s="12">
        <v>1</v>
      </c>
      <c r="C3" s="13" t="s">
        <v>82</v>
      </c>
      <c r="D3" s="14">
        <v>83</v>
      </c>
      <c r="E3" s="14">
        <v>84</v>
      </c>
      <c r="F3" s="14">
        <v>67</v>
      </c>
      <c r="G3" s="15"/>
      <c r="H3" s="14"/>
      <c r="I3" s="14"/>
      <c r="J3" s="14"/>
      <c r="M3" s="11">
        <f>D3+E3+F3+G3+H3</f>
        <v>234</v>
      </c>
      <c r="N3">
        <f>M3*0.17</f>
        <v>39.78</v>
      </c>
      <c r="O3">
        <f>I3*0.15</f>
        <v>0</v>
      </c>
      <c r="P3">
        <f>ROUND(N3+O3,0)</f>
        <v>40</v>
      </c>
    </row>
    <row r="4" spans="1:16" x14ac:dyDescent="0.25">
      <c r="A4" s="12" t="s">
        <v>83</v>
      </c>
      <c r="B4" s="12">
        <v>2</v>
      </c>
      <c r="C4" s="13" t="s">
        <v>84</v>
      </c>
      <c r="D4" s="14">
        <v>87</v>
      </c>
      <c r="E4" s="14">
        <v>89</v>
      </c>
      <c r="F4" s="14">
        <v>87</v>
      </c>
      <c r="G4" s="15"/>
      <c r="H4" s="14"/>
      <c r="I4" s="14"/>
      <c r="J4" s="14"/>
      <c r="M4" s="11">
        <f>D4+E4+F4+G4+H4</f>
        <v>263</v>
      </c>
      <c r="N4">
        <f>M4*0.17</f>
        <v>44.71</v>
      </c>
      <c r="O4">
        <f>I4*0.15</f>
        <v>0</v>
      </c>
      <c r="P4">
        <f>ROUND(N4+O4,0)</f>
        <v>45</v>
      </c>
    </row>
    <row r="5" spans="1:16" x14ac:dyDescent="0.25">
      <c r="A5" s="12" t="s">
        <v>85</v>
      </c>
      <c r="B5" s="12">
        <v>3</v>
      </c>
      <c r="C5" s="13" t="s">
        <v>86</v>
      </c>
      <c r="D5" s="14">
        <v>92</v>
      </c>
      <c r="E5" s="14">
        <v>86</v>
      </c>
      <c r="F5" s="14">
        <v>79</v>
      </c>
      <c r="G5" s="15"/>
      <c r="H5" s="14"/>
      <c r="I5" s="14"/>
      <c r="J5" s="14"/>
      <c r="M5" s="11">
        <f>D5+E5+F5+G5+H5</f>
        <v>257</v>
      </c>
      <c r="N5">
        <f>M5*0.17</f>
        <v>43.690000000000005</v>
      </c>
      <c r="O5">
        <f>I5*0.15</f>
        <v>0</v>
      </c>
      <c r="P5">
        <f>ROUND(N5+O5,0)</f>
        <v>44</v>
      </c>
    </row>
    <row r="6" spans="1:16" x14ac:dyDescent="0.25">
      <c r="A6" s="12" t="s">
        <v>87</v>
      </c>
      <c r="B6" s="12">
        <v>4</v>
      </c>
      <c r="C6" s="13" t="s">
        <v>88</v>
      </c>
      <c r="D6" s="14">
        <v>89</v>
      </c>
      <c r="E6" s="14">
        <v>90</v>
      </c>
      <c r="F6" s="14">
        <v>91</v>
      </c>
      <c r="G6" s="15"/>
      <c r="H6" s="14"/>
      <c r="I6" s="14"/>
      <c r="J6" s="14"/>
      <c r="M6" s="11">
        <f>D6+E6+F6+G6+H6</f>
        <v>270</v>
      </c>
      <c r="N6">
        <f>M6*0.17</f>
        <v>45.900000000000006</v>
      </c>
      <c r="O6">
        <f>I6*0.15</f>
        <v>0</v>
      </c>
      <c r="P6">
        <f>ROUND(N6+O6,0)</f>
        <v>46</v>
      </c>
    </row>
    <row r="7" spans="1:16" x14ac:dyDescent="0.25">
      <c r="A7" s="12" t="s">
        <v>89</v>
      </c>
      <c r="B7" s="12">
        <v>5</v>
      </c>
      <c r="C7" s="13" t="s">
        <v>90</v>
      </c>
      <c r="D7" s="14">
        <v>92</v>
      </c>
      <c r="E7" s="14">
        <v>83</v>
      </c>
      <c r="F7" s="14">
        <v>85</v>
      </c>
      <c r="G7" s="15"/>
      <c r="H7" s="14"/>
      <c r="I7" s="14"/>
      <c r="J7" s="14"/>
      <c r="M7" s="11">
        <f>D7+E7+F7+G7+H7</f>
        <v>260</v>
      </c>
      <c r="N7">
        <f>M7*0.17</f>
        <v>44.2</v>
      </c>
      <c r="O7">
        <f>I7*0.15</f>
        <v>0</v>
      </c>
      <c r="P7">
        <f>ROUND(N7+O7,0)</f>
        <v>44</v>
      </c>
    </row>
    <row r="8" spans="1:16" x14ac:dyDescent="0.25">
      <c r="A8" s="12" t="s">
        <v>91</v>
      </c>
      <c r="B8" s="12">
        <v>6</v>
      </c>
      <c r="C8" s="13" t="s">
        <v>92</v>
      </c>
      <c r="D8" s="14">
        <v>84</v>
      </c>
      <c r="E8" s="14">
        <v>83</v>
      </c>
      <c r="F8" s="14">
        <v>75</v>
      </c>
      <c r="G8" s="15"/>
      <c r="H8" s="14"/>
      <c r="I8" s="14"/>
      <c r="J8" s="14"/>
      <c r="M8" s="11">
        <f>D8+E8+F8+G8+H8</f>
        <v>242</v>
      </c>
      <c r="N8">
        <f>M8*0.17</f>
        <v>41.14</v>
      </c>
      <c r="O8">
        <f>I8*0.15</f>
        <v>0</v>
      </c>
      <c r="P8">
        <f>ROUND(N8+O8,0)</f>
        <v>41</v>
      </c>
    </row>
    <row r="9" spans="1:16" x14ac:dyDescent="0.25">
      <c r="A9" s="12" t="s">
        <v>93</v>
      </c>
      <c r="B9" s="12">
        <v>7</v>
      </c>
      <c r="C9" s="13" t="s">
        <v>94</v>
      </c>
      <c r="D9" s="14">
        <v>88</v>
      </c>
      <c r="E9" s="14">
        <v>78</v>
      </c>
      <c r="F9" s="14">
        <v>78</v>
      </c>
      <c r="G9" s="15"/>
      <c r="H9" s="14"/>
      <c r="I9" s="14"/>
      <c r="J9" s="14"/>
      <c r="M9" s="11">
        <f>D9+E9+F9+G9+H9</f>
        <v>244</v>
      </c>
      <c r="N9">
        <f>M9*0.17</f>
        <v>41.480000000000004</v>
      </c>
      <c r="O9">
        <f>I9*0.15</f>
        <v>0</v>
      </c>
      <c r="P9">
        <f>ROUND(N9+O9,0)</f>
        <v>41</v>
      </c>
    </row>
    <row r="10" spans="1:16" x14ac:dyDescent="0.25">
      <c r="A10" s="12" t="s">
        <v>95</v>
      </c>
      <c r="B10" s="12">
        <v>8</v>
      </c>
      <c r="C10" s="13" t="s">
        <v>96</v>
      </c>
      <c r="D10" s="14">
        <v>85</v>
      </c>
      <c r="E10" s="14">
        <v>72</v>
      </c>
      <c r="F10" s="14">
        <v>73</v>
      </c>
      <c r="G10" s="15"/>
      <c r="H10" s="14"/>
      <c r="I10" s="14"/>
      <c r="J10" s="14"/>
      <c r="M10" s="11">
        <f>D10+E10+F10+G10+H10</f>
        <v>230</v>
      </c>
      <c r="N10">
        <f>M10*0.17</f>
        <v>39.1</v>
      </c>
      <c r="O10">
        <f>I10*0.15</f>
        <v>0</v>
      </c>
      <c r="P10">
        <f>ROUND(N10+O10,0)</f>
        <v>39</v>
      </c>
    </row>
    <row r="11" spans="1:16" x14ac:dyDescent="0.25">
      <c r="A11" s="12" t="s">
        <v>97</v>
      </c>
      <c r="B11" s="12">
        <v>9</v>
      </c>
      <c r="C11" s="13" t="s">
        <v>98</v>
      </c>
      <c r="D11" s="14">
        <v>86</v>
      </c>
      <c r="E11" s="14">
        <v>81</v>
      </c>
      <c r="F11" s="14">
        <v>70</v>
      </c>
      <c r="G11" s="15"/>
      <c r="H11" s="14"/>
      <c r="I11" s="14"/>
      <c r="J11" s="14"/>
      <c r="M11" s="11">
        <f>D11+E11+F11+G11+H11</f>
        <v>237</v>
      </c>
      <c r="N11">
        <f>M11*0.17</f>
        <v>40.290000000000006</v>
      </c>
      <c r="O11">
        <f>I11*0.15</f>
        <v>0</v>
      </c>
      <c r="P11">
        <f>ROUND(N11+O11,0)</f>
        <v>40</v>
      </c>
    </row>
    <row r="12" spans="1:16" x14ac:dyDescent="0.25">
      <c r="A12" s="12" t="s">
        <v>99</v>
      </c>
      <c r="B12" s="12">
        <v>10</v>
      </c>
      <c r="C12" s="13" t="s">
        <v>100</v>
      </c>
      <c r="D12" s="14">
        <v>95</v>
      </c>
      <c r="E12" s="14">
        <v>95</v>
      </c>
      <c r="F12" s="14">
        <v>94</v>
      </c>
      <c r="G12" s="15"/>
      <c r="H12" s="14"/>
      <c r="I12" s="14"/>
      <c r="J12" s="14"/>
      <c r="M12" s="11">
        <f>D12+E12+F12+G12+H12</f>
        <v>284</v>
      </c>
      <c r="N12">
        <f>M12*0.17</f>
        <v>48.28</v>
      </c>
      <c r="O12">
        <f>I12*0.15</f>
        <v>0</v>
      </c>
      <c r="P12">
        <f>ROUND(N12+O12,0)</f>
        <v>48</v>
      </c>
    </row>
    <row r="13" spans="1:16" x14ac:dyDescent="0.25">
      <c r="A13" s="12" t="s">
        <v>101</v>
      </c>
      <c r="B13" s="12">
        <v>11</v>
      </c>
      <c r="C13" s="13" t="s">
        <v>102</v>
      </c>
      <c r="D13" s="14">
        <v>97</v>
      </c>
      <c r="E13" s="14">
        <v>88</v>
      </c>
      <c r="F13" s="14">
        <v>80</v>
      </c>
      <c r="G13" s="15"/>
      <c r="H13" s="14"/>
      <c r="I13" s="14"/>
      <c r="J13" s="14"/>
      <c r="M13" s="11">
        <f>D13+E13+F13+G13+H13</f>
        <v>265</v>
      </c>
      <c r="N13">
        <f>M13*0.17</f>
        <v>45.050000000000004</v>
      </c>
      <c r="O13">
        <f>I13*0.15</f>
        <v>0</v>
      </c>
      <c r="P13">
        <f>ROUND(N13+O13,0)</f>
        <v>45</v>
      </c>
    </row>
    <row r="14" spans="1:16" x14ac:dyDescent="0.25">
      <c r="A14" s="12" t="s">
        <v>103</v>
      </c>
      <c r="B14" s="12">
        <v>12</v>
      </c>
      <c r="C14" s="13" t="s">
        <v>104</v>
      </c>
      <c r="D14" s="14">
        <v>90</v>
      </c>
      <c r="E14" s="14">
        <v>93</v>
      </c>
      <c r="F14" s="14">
        <v>73</v>
      </c>
      <c r="G14" s="15"/>
      <c r="H14" s="14"/>
      <c r="I14" s="14"/>
      <c r="J14" s="14"/>
      <c r="M14" s="11">
        <f>D14+E14+F14+G14+H14</f>
        <v>256</v>
      </c>
      <c r="N14">
        <f>M14*0.17</f>
        <v>43.52</v>
      </c>
      <c r="O14">
        <f>I14*0.15</f>
        <v>0</v>
      </c>
      <c r="P14">
        <f>ROUND(N14+O14,0)</f>
        <v>44</v>
      </c>
    </row>
    <row r="15" spans="1:16" x14ac:dyDescent="0.25">
      <c r="A15" s="12" t="s">
        <v>105</v>
      </c>
      <c r="B15" s="12">
        <v>13</v>
      </c>
      <c r="C15" s="13" t="s">
        <v>106</v>
      </c>
      <c r="D15" s="14">
        <v>97</v>
      </c>
      <c r="E15" s="14">
        <v>93</v>
      </c>
      <c r="F15" s="14">
        <v>88</v>
      </c>
      <c r="G15" s="15"/>
      <c r="H15" s="14"/>
      <c r="I15" s="14"/>
      <c r="J15" s="14"/>
      <c r="M15" s="11">
        <f>D15+E15+F15+G15+H15</f>
        <v>278</v>
      </c>
      <c r="N15">
        <f>M15*0.17</f>
        <v>47.260000000000005</v>
      </c>
      <c r="O15">
        <f>I15*0.15</f>
        <v>0</v>
      </c>
      <c r="P15">
        <f>ROUND(N15+O15,0)</f>
        <v>47</v>
      </c>
    </row>
    <row r="16" spans="1:16" x14ac:dyDescent="0.25">
      <c r="A16" s="12" t="s">
        <v>107</v>
      </c>
      <c r="B16" s="12">
        <v>14</v>
      </c>
      <c r="C16" s="13" t="s">
        <v>108</v>
      </c>
      <c r="D16" s="14">
        <v>94</v>
      </c>
      <c r="E16" s="14">
        <v>92</v>
      </c>
      <c r="F16" s="14">
        <v>84</v>
      </c>
      <c r="G16" s="15"/>
      <c r="H16" s="14"/>
      <c r="I16" s="14"/>
      <c r="J16" s="14"/>
      <c r="M16" s="11">
        <f>D16+E16+F16+G16+H16</f>
        <v>270</v>
      </c>
      <c r="N16">
        <f>M16*0.17</f>
        <v>45.900000000000006</v>
      </c>
      <c r="O16">
        <f>I16*0.15</f>
        <v>0</v>
      </c>
      <c r="P16">
        <f>ROUND(N16+O16,0)</f>
        <v>46</v>
      </c>
    </row>
    <row r="17" spans="1:16" x14ac:dyDescent="0.25">
      <c r="A17" s="12" t="s">
        <v>109</v>
      </c>
      <c r="B17" s="12">
        <v>15</v>
      </c>
      <c r="C17" s="13" t="s">
        <v>110</v>
      </c>
      <c r="D17" s="14">
        <v>92</v>
      </c>
      <c r="E17" s="14">
        <v>89</v>
      </c>
      <c r="F17" s="14">
        <v>85</v>
      </c>
      <c r="G17" s="15"/>
      <c r="H17" s="14"/>
      <c r="I17" s="14"/>
      <c r="J17" s="14"/>
      <c r="M17" s="11">
        <f>D17+E17+F17+G17+H17</f>
        <v>266</v>
      </c>
      <c r="N17">
        <f>M17*0.17</f>
        <v>45.220000000000006</v>
      </c>
      <c r="O17">
        <f>I17*0.15</f>
        <v>0</v>
      </c>
      <c r="P17">
        <f>ROUND(N17+O17,0)</f>
        <v>45</v>
      </c>
    </row>
    <row r="18" spans="1:16" x14ac:dyDescent="0.25">
      <c r="A18" s="12" t="s">
        <v>111</v>
      </c>
      <c r="B18" s="12">
        <v>16</v>
      </c>
      <c r="C18" s="13" t="s">
        <v>112</v>
      </c>
      <c r="D18" s="14">
        <v>84</v>
      </c>
      <c r="E18" s="14">
        <v>78</v>
      </c>
      <c r="F18" s="14">
        <v>78</v>
      </c>
      <c r="G18" s="15"/>
      <c r="H18" s="14"/>
      <c r="I18" s="14"/>
      <c r="J18" s="14"/>
      <c r="M18" s="11">
        <f>D18+E18+F18+G18+H18</f>
        <v>240</v>
      </c>
      <c r="N18">
        <f>M18*0.17</f>
        <v>40.800000000000004</v>
      </c>
      <c r="O18">
        <f>I18*0.15</f>
        <v>0</v>
      </c>
      <c r="P18">
        <f>ROUND(N18+O18,0)</f>
        <v>41</v>
      </c>
    </row>
    <row r="19" spans="1:16" x14ac:dyDescent="0.25">
      <c r="A19" s="12" t="s">
        <v>113</v>
      </c>
      <c r="B19" s="12">
        <v>17</v>
      </c>
      <c r="C19" s="13" t="s">
        <v>114</v>
      </c>
      <c r="D19" s="14">
        <v>85</v>
      </c>
      <c r="E19" s="14">
        <v>72</v>
      </c>
      <c r="F19" s="14">
        <v>55</v>
      </c>
      <c r="G19" s="15"/>
      <c r="H19" s="14"/>
      <c r="I19" s="14"/>
      <c r="J19" s="14"/>
      <c r="M19" s="11">
        <f>D19+E19+F19+G19+H19</f>
        <v>212</v>
      </c>
      <c r="N19">
        <f>M19*0.17</f>
        <v>36.04</v>
      </c>
      <c r="O19">
        <f>I19*0.15</f>
        <v>0</v>
      </c>
      <c r="P19">
        <f>ROUND(N19+O19,0)</f>
        <v>36</v>
      </c>
    </row>
    <row r="20" spans="1:16" x14ac:dyDescent="0.25">
      <c r="A20" s="12" t="s">
        <v>115</v>
      </c>
      <c r="B20" s="12">
        <v>18</v>
      </c>
      <c r="C20" s="13" t="s">
        <v>116</v>
      </c>
      <c r="D20" s="14">
        <v>86</v>
      </c>
      <c r="E20" s="14">
        <v>84</v>
      </c>
      <c r="F20" s="14">
        <v>84</v>
      </c>
      <c r="G20" s="15"/>
      <c r="H20" s="14"/>
      <c r="I20" s="14"/>
      <c r="J20" s="14"/>
      <c r="M20" s="11">
        <f>D20+E20+F20+G20+H20</f>
        <v>254</v>
      </c>
      <c r="N20">
        <f>M20*0.17</f>
        <v>43.18</v>
      </c>
      <c r="O20">
        <f>I20*0.15</f>
        <v>0</v>
      </c>
      <c r="P20">
        <f>ROUND(N20+O20,0)</f>
        <v>43</v>
      </c>
    </row>
    <row r="21" spans="1:16" x14ac:dyDescent="0.25">
      <c r="A21" s="12" t="s">
        <v>117</v>
      </c>
      <c r="B21" s="12">
        <v>19</v>
      </c>
      <c r="C21" s="13" t="s">
        <v>118</v>
      </c>
      <c r="D21" s="14">
        <v>90</v>
      </c>
      <c r="E21" s="14">
        <v>90</v>
      </c>
      <c r="F21" s="14">
        <v>89</v>
      </c>
      <c r="G21" s="15"/>
      <c r="H21" s="14"/>
      <c r="I21" s="14"/>
      <c r="J21" s="14"/>
      <c r="M21" s="11">
        <f>D21+E21+F21+G21+H21</f>
        <v>269</v>
      </c>
      <c r="N21">
        <f>M21*0.17</f>
        <v>45.730000000000004</v>
      </c>
      <c r="O21">
        <f>I21*0.15</f>
        <v>0</v>
      </c>
      <c r="P21">
        <f>ROUND(N21+O21,0)</f>
        <v>46</v>
      </c>
    </row>
    <row r="22" spans="1:16" x14ac:dyDescent="0.25">
      <c r="A22" s="12" t="s">
        <v>119</v>
      </c>
      <c r="B22" s="12">
        <v>20</v>
      </c>
      <c r="C22" s="13" t="s">
        <v>120</v>
      </c>
      <c r="D22" s="14">
        <v>62</v>
      </c>
      <c r="E22" s="14">
        <v>75</v>
      </c>
      <c r="F22" s="14">
        <v>74</v>
      </c>
      <c r="G22" s="15"/>
      <c r="H22" s="14"/>
      <c r="I22" s="14"/>
      <c r="J22" s="14"/>
      <c r="M22" s="11">
        <f>D22+E22+F22+G22+H22</f>
        <v>211</v>
      </c>
      <c r="N22">
        <f>M22*0.17</f>
        <v>35.870000000000005</v>
      </c>
      <c r="O22">
        <f>I22*0.15</f>
        <v>0</v>
      </c>
      <c r="P22">
        <f>ROUND(N22+O22,0)</f>
        <v>36</v>
      </c>
    </row>
    <row r="23" spans="1:16" x14ac:dyDescent="0.25">
      <c r="A23" s="12" t="s">
        <v>121</v>
      </c>
      <c r="B23" s="12">
        <v>21</v>
      </c>
      <c r="C23" s="13" t="s">
        <v>122</v>
      </c>
      <c r="D23" s="14">
        <v>92</v>
      </c>
      <c r="E23" s="14">
        <v>92</v>
      </c>
      <c r="F23" s="14">
        <v>82</v>
      </c>
      <c r="G23" s="15"/>
      <c r="H23" s="14"/>
      <c r="I23" s="14"/>
      <c r="J23" s="14"/>
      <c r="M23" s="11">
        <f>D23+E23+F23+G23+H23</f>
        <v>266</v>
      </c>
      <c r="N23">
        <f>M23*0.17</f>
        <v>45.220000000000006</v>
      </c>
      <c r="O23">
        <f>I23*0.15</f>
        <v>0</v>
      </c>
      <c r="P23">
        <f>ROUND(N23+O23,0)</f>
        <v>45</v>
      </c>
    </row>
    <row r="24" spans="1:16" x14ac:dyDescent="0.25">
      <c r="A24" s="12" t="s">
        <v>123</v>
      </c>
      <c r="B24" s="12">
        <v>22</v>
      </c>
      <c r="C24" s="13" t="s">
        <v>124</v>
      </c>
      <c r="D24" s="14">
        <v>94</v>
      </c>
      <c r="E24" s="14">
        <v>93</v>
      </c>
      <c r="F24" s="14">
        <v>93</v>
      </c>
      <c r="G24" s="15"/>
      <c r="H24" s="14"/>
      <c r="I24" s="14"/>
      <c r="J24" s="14"/>
      <c r="M24" s="11">
        <f>D24+E24+F24+G24+H24</f>
        <v>280</v>
      </c>
      <c r="N24">
        <f>M24*0.17</f>
        <v>47.6</v>
      </c>
      <c r="O24">
        <f>I24*0.15</f>
        <v>0</v>
      </c>
      <c r="P24">
        <f>ROUND(N24+O24,0)</f>
        <v>48</v>
      </c>
    </row>
    <row r="25" spans="1:16" x14ac:dyDescent="0.25">
      <c r="A25" s="12" t="s">
        <v>125</v>
      </c>
      <c r="B25" s="12">
        <v>23</v>
      </c>
      <c r="C25" s="13" t="s">
        <v>126</v>
      </c>
      <c r="D25" s="14">
        <v>92</v>
      </c>
      <c r="E25" s="14">
        <v>92</v>
      </c>
      <c r="F25" s="14">
        <v>87</v>
      </c>
      <c r="G25" s="15"/>
      <c r="H25" s="14"/>
      <c r="I25" s="14"/>
      <c r="J25" s="14"/>
      <c r="M25" s="11">
        <f>D25+E25+F25+G25+H25</f>
        <v>271</v>
      </c>
      <c r="N25">
        <f>M25*0.17</f>
        <v>46.07</v>
      </c>
      <c r="O25">
        <f>I25*0.15</f>
        <v>0</v>
      </c>
      <c r="P25">
        <f>ROUND(N25+O25,0)</f>
        <v>46</v>
      </c>
    </row>
    <row r="26" spans="1:16" x14ac:dyDescent="0.25">
      <c r="A26" s="12" t="s">
        <v>127</v>
      </c>
      <c r="B26" s="12">
        <v>24</v>
      </c>
      <c r="C26" s="13" t="s">
        <v>128</v>
      </c>
      <c r="D26" s="14">
        <v>77</v>
      </c>
      <c r="E26" s="14">
        <v>79</v>
      </c>
      <c r="F26" s="14">
        <v>61</v>
      </c>
      <c r="G26" s="15"/>
      <c r="H26" s="14"/>
      <c r="I26" s="14"/>
      <c r="J26" s="14"/>
      <c r="M26" s="11">
        <f>D26+E26+F26+G26+H26</f>
        <v>217</v>
      </c>
      <c r="N26">
        <f>M26*0.17</f>
        <v>36.89</v>
      </c>
      <c r="O26">
        <f>I26*0.15</f>
        <v>0</v>
      </c>
      <c r="P26">
        <f>ROUND(N26+O26,0)</f>
        <v>37</v>
      </c>
    </row>
    <row r="27" spans="1:16" x14ac:dyDescent="0.25">
      <c r="A27" s="12" t="s">
        <v>129</v>
      </c>
      <c r="B27" s="12">
        <v>25</v>
      </c>
      <c r="C27" s="13" t="s">
        <v>130</v>
      </c>
      <c r="D27" s="14">
        <v>73</v>
      </c>
      <c r="E27" s="14">
        <v>85</v>
      </c>
      <c r="F27" s="14">
        <v>84</v>
      </c>
      <c r="G27" s="15"/>
      <c r="H27" s="14"/>
      <c r="I27" s="14"/>
      <c r="J27" s="14"/>
      <c r="M27" s="11">
        <f>D27+E27+F27+G27+H27</f>
        <v>242</v>
      </c>
      <c r="N27">
        <f>M27*0.17</f>
        <v>41.14</v>
      </c>
      <c r="O27">
        <f>I27*0.15</f>
        <v>0</v>
      </c>
      <c r="P27">
        <f>ROUND(N27+O27,0)</f>
        <v>41</v>
      </c>
    </row>
    <row r="28" spans="1:16" x14ac:dyDescent="0.25">
      <c r="A28" s="12" t="s">
        <v>131</v>
      </c>
      <c r="B28" s="12">
        <v>26</v>
      </c>
      <c r="C28" s="13" t="s">
        <v>132</v>
      </c>
      <c r="D28" s="14">
        <v>95</v>
      </c>
      <c r="E28" s="14">
        <v>92</v>
      </c>
      <c r="F28" s="14">
        <v>90</v>
      </c>
      <c r="G28" s="15"/>
      <c r="H28" s="14"/>
      <c r="I28" s="14"/>
      <c r="J28" s="14"/>
      <c r="M28" s="11">
        <f>D28+E28+F28+G28+H28</f>
        <v>277</v>
      </c>
      <c r="N28">
        <f>M28*0.17</f>
        <v>47.09</v>
      </c>
      <c r="O28">
        <f>I28*0.15</f>
        <v>0</v>
      </c>
      <c r="P28">
        <f>ROUND(N28+O28,0)</f>
        <v>47</v>
      </c>
    </row>
    <row r="29" spans="1:16" x14ac:dyDescent="0.25">
      <c r="A29" s="12" t="s">
        <v>133</v>
      </c>
      <c r="B29" s="12">
        <v>27</v>
      </c>
      <c r="C29" s="13" t="s">
        <v>134</v>
      </c>
      <c r="D29" s="14">
        <v>93</v>
      </c>
      <c r="E29" s="14">
        <v>90</v>
      </c>
      <c r="F29" s="14">
        <v>84</v>
      </c>
      <c r="G29" s="15"/>
      <c r="H29" s="14"/>
      <c r="I29" s="14"/>
      <c r="J29" s="14"/>
      <c r="M29" s="11">
        <f>D29+E29+F29+G29+H29</f>
        <v>267</v>
      </c>
      <c r="N29">
        <f>M29*0.17</f>
        <v>45.39</v>
      </c>
      <c r="O29">
        <f>I29*0.15</f>
        <v>0</v>
      </c>
      <c r="P29">
        <f>ROUND(N29+O29,0)</f>
        <v>45</v>
      </c>
    </row>
    <row r="30" spans="1:16" x14ac:dyDescent="0.25">
      <c r="A30" s="12" t="s">
        <v>135</v>
      </c>
      <c r="B30" s="12">
        <v>28</v>
      </c>
      <c r="C30" s="13" t="s">
        <v>136</v>
      </c>
      <c r="D30" s="14">
        <v>96</v>
      </c>
      <c r="E30" s="14">
        <v>92</v>
      </c>
      <c r="F30" s="14">
        <v>97</v>
      </c>
      <c r="G30" s="15"/>
      <c r="H30" s="14"/>
      <c r="I30" s="14"/>
      <c r="J30" s="14"/>
      <c r="M30" s="11">
        <f>D30+E30+F30+G30+H30</f>
        <v>285</v>
      </c>
      <c r="N30">
        <f>M30*0.17</f>
        <v>48.45</v>
      </c>
      <c r="O30">
        <f>I30*0.15</f>
        <v>0</v>
      </c>
      <c r="P30">
        <f>ROUND(N30+O30,0)</f>
        <v>48</v>
      </c>
    </row>
    <row r="31" spans="1:16" x14ac:dyDescent="0.25">
      <c r="A31" s="12" t="s">
        <v>137</v>
      </c>
      <c r="B31" s="12">
        <v>29</v>
      </c>
      <c r="C31" s="13" t="s">
        <v>138</v>
      </c>
      <c r="D31" s="14">
        <v>93</v>
      </c>
      <c r="E31" s="14">
        <v>79</v>
      </c>
      <c r="F31" s="14">
        <v>54</v>
      </c>
      <c r="G31" s="15"/>
      <c r="H31" s="14"/>
      <c r="I31" s="14"/>
      <c r="J31" s="14"/>
      <c r="M31" s="11">
        <f>D31+E31+F31+G31+H31</f>
        <v>226</v>
      </c>
      <c r="N31">
        <f>M31*0.17</f>
        <v>38.42</v>
      </c>
      <c r="O31">
        <f>I31*0.15</f>
        <v>0</v>
      </c>
      <c r="P31">
        <f>ROUND(N31+O31,0)</f>
        <v>38</v>
      </c>
    </row>
    <row r="32" spans="1:16" x14ac:dyDescent="0.25">
      <c r="A32" s="12" t="s">
        <v>139</v>
      </c>
      <c r="B32" s="12">
        <v>30</v>
      </c>
      <c r="C32" s="13" t="s">
        <v>140</v>
      </c>
      <c r="D32" s="14">
        <v>79</v>
      </c>
      <c r="E32" s="14">
        <v>76</v>
      </c>
      <c r="F32" s="14">
        <v>67</v>
      </c>
      <c r="G32" s="15"/>
      <c r="H32" s="14"/>
      <c r="I32" s="14"/>
      <c r="J32" s="14"/>
      <c r="M32" s="11">
        <f>D32+E32+F32+G32+H32</f>
        <v>222</v>
      </c>
      <c r="N32">
        <f>M32*0.17</f>
        <v>37.74</v>
      </c>
      <c r="O32">
        <f>I32*0.15</f>
        <v>0</v>
      </c>
      <c r="P32">
        <f>ROUND(N32+O32,0)</f>
        <v>38</v>
      </c>
    </row>
    <row r="33" spans="1:16" x14ac:dyDescent="0.25">
      <c r="A33" s="12" t="s">
        <v>141</v>
      </c>
      <c r="B33" s="12">
        <v>31</v>
      </c>
      <c r="C33" s="13" t="s">
        <v>142</v>
      </c>
      <c r="D33" s="14">
        <v>92</v>
      </c>
      <c r="E33" s="14">
        <v>95</v>
      </c>
      <c r="F33" s="14">
        <v>90</v>
      </c>
      <c r="G33" s="15"/>
      <c r="H33" s="14"/>
      <c r="I33" s="14"/>
      <c r="J33" s="14"/>
      <c r="M33" s="11">
        <f>D33+E33+F33+G33+H33</f>
        <v>277</v>
      </c>
      <c r="N33">
        <f>M33*0.17</f>
        <v>47.09</v>
      </c>
      <c r="O33">
        <f>I33*0.15</f>
        <v>0</v>
      </c>
      <c r="P33">
        <f>ROUND(N33+O33,0)</f>
        <v>47</v>
      </c>
    </row>
  </sheetData>
  <sheetProtection algorithmName="SHA-512" hashValue="YeggOlVsQU03l2Ac2OB0e+cAog5lpU8Ze14CHvS1wVqpgiJIn0jtpKhN/bioAZNPl+0v63brZXWwb+P+cu7JuQ==" saltValue="QszpDDVdDnChFa4nT89QiQ==" spinCount="100000" sheet="1" objects="1" scenarios="1"/>
  <dataValidations count="31">
    <dataValidation type="whole" allowBlank="1" showInputMessage="1" showErrorMessage="1" errorTitle="Valor fuera de rango" error="Ingrese un valor correcto" sqref="G3" xr:uid="{687D745E-F3AD-4A50-A28A-451DACB41DBA}">
      <formula1>0</formula1>
      <formula2>100</formula2>
    </dataValidation>
    <dataValidation type="whole" allowBlank="1" showInputMessage="1" showErrorMessage="1" errorTitle="Valor fuera de rango" error="Ingrese un valor correcto" sqref="G4" xr:uid="{CE668AE3-181F-40C3-889B-69F058BA2265}">
      <formula1>0</formula1>
      <formula2>100</formula2>
    </dataValidation>
    <dataValidation type="whole" allowBlank="1" showInputMessage="1" showErrorMessage="1" errorTitle="Valor fuera de rango" error="Ingrese un valor correcto" sqref="G5" xr:uid="{4031D318-E94A-450B-A623-8D11503A0276}">
      <formula1>0</formula1>
      <formula2>100</formula2>
    </dataValidation>
    <dataValidation type="whole" allowBlank="1" showInputMessage="1" showErrorMessage="1" errorTitle="Valor fuera de rango" error="Ingrese un valor correcto" sqref="G6" xr:uid="{2A2BB60F-9429-4306-B4F7-061CB31CAFCE}">
      <formula1>0</formula1>
      <formula2>100</formula2>
    </dataValidation>
    <dataValidation type="whole" allowBlank="1" showInputMessage="1" showErrorMessage="1" errorTitle="Valor fuera de rango" error="Ingrese un valor correcto" sqref="G7" xr:uid="{031CF8A0-0AEF-467F-B211-CC8B8D0E348C}">
      <formula1>0</formula1>
      <formula2>100</formula2>
    </dataValidation>
    <dataValidation type="whole" allowBlank="1" showInputMessage="1" showErrorMessage="1" errorTitle="Valor fuera de rango" error="Ingrese un valor correcto" sqref="G8" xr:uid="{F6E5423F-47EA-4FD7-96F4-F84321BA170E}">
      <formula1>0</formula1>
      <formula2>100</formula2>
    </dataValidation>
    <dataValidation type="whole" allowBlank="1" showInputMessage="1" showErrorMessage="1" errorTitle="Valor fuera de rango" error="Ingrese un valor correcto" sqref="G9" xr:uid="{09A11394-D446-4C6F-8AC4-2F959703F372}">
      <formula1>0</formula1>
      <formula2>100</formula2>
    </dataValidation>
    <dataValidation type="whole" allowBlank="1" showInputMessage="1" showErrorMessage="1" errorTitle="Valor fuera de rango" error="Ingrese un valor correcto" sqref="G10" xr:uid="{C11E6010-F1D6-46CF-AB03-2396FD79AA36}">
      <formula1>0</formula1>
      <formula2>100</formula2>
    </dataValidation>
    <dataValidation type="whole" allowBlank="1" showInputMessage="1" showErrorMessage="1" errorTitle="Valor fuera de rango" error="Ingrese un valor correcto" sqref="G11" xr:uid="{058EED1E-3D5F-481E-BE97-A6EB6C0AA1DC}">
      <formula1>0</formula1>
      <formula2>100</formula2>
    </dataValidation>
    <dataValidation type="whole" allowBlank="1" showInputMessage="1" showErrorMessage="1" errorTitle="Valor fuera de rango" error="Ingrese un valor correcto" sqref="G12" xr:uid="{7339EE98-B9C6-4CAA-9EA5-F866361149DD}">
      <formula1>0</formula1>
      <formula2>100</formula2>
    </dataValidation>
    <dataValidation type="whole" allowBlank="1" showInputMessage="1" showErrorMessage="1" errorTitle="Valor fuera de rango" error="Ingrese un valor correcto" sqref="G13" xr:uid="{78FC14EB-C507-4CDB-8808-9EBDD3C55674}">
      <formula1>0</formula1>
      <formula2>100</formula2>
    </dataValidation>
    <dataValidation type="whole" allowBlank="1" showInputMessage="1" showErrorMessage="1" errorTitle="Valor fuera de rango" error="Ingrese un valor correcto" sqref="G14" xr:uid="{F9A77E25-320F-4320-8D33-263E9A48F5BA}">
      <formula1>0</formula1>
      <formula2>100</formula2>
    </dataValidation>
    <dataValidation type="whole" allowBlank="1" showInputMessage="1" showErrorMessage="1" errorTitle="Valor fuera de rango" error="Ingrese un valor correcto" sqref="G15" xr:uid="{00169DA0-F3A3-4716-9518-E33CA9EF5A62}">
      <formula1>0</formula1>
      <formula2>100</formula2>
    </dataValidation>
    <dataValidation type="whole" allowBlank="1" showInputMessage="1" showErrorMessage="1" errorTitle="Valor fuera de rango" error="Ingrese un valor correcto" sqref="G16" xr:uid="{C4B97E84-0B05-4A86-A9A8-DB43022E69FD}">
      <formula1>0</formula1>
      <formula2>100</formula2>
    </dataValidation>
    <dataValidation type="whole" allowBlank="1" showInputMessage="1" showErrorMessage="1" errorTitle="Valor fuera de rango" error="Ingrese un valor correcto" sqref="G17" xr:uid="{3F69E1B4-068A-408C-96DF-7D67C08837E8}">
      <formula1>0</formula1>
      <formula2>100</formula2>
    </dataValidation>
    <dataValidation type="whole" allowBlank="1" showInputMessage="1" showErrorMessage="1" errorTitle="Valor fuera de rango" error="Ingrese un valor correcto" sqref="G18" xr:uid="{A66F7A61-E35A-446D-BE61-5D8A78549824}">
      <formula1>0</formula1>
      <formula2>100</formula2>
    </dataValidation>
    <dataValidation type="whole" allowBlank="1" showInputMessage="1" showErrorMessage="1" errorTitle="Valor fuera de rango" error="Ingrese un valor correcto" sqref="G19" xr:uid="{E0705A50-DC10-4909-B435-B222519E549C}">
      <formula1>0</formula1>
      <formula2>100</formula2>
    </dataValidation>
    <dataValidation type="whole" allowBlank="1" showInputMessage="1" showErrorMessage="1" errorTitle="Valor fuera de rango" error="Ingrese un valor correcto" sqref="G20" xr:uid="{DA289AE1-E069-41CD-8FEF-A078B67746A9}">
      <formula1>0</formula1>
      <formula2>100</formula2>
    </dataValidation>
    <dataValidation type="whole" allowBlank="1" showInputMessage="1" showErrorMessage="1" errorTitle="Valor fuera de rango" error="Ingrese un valor correcto" sqref="G21" xr:uid="{DC162254-5AA7-4345-A08F-5CF4E0F5CE7F}">
      <formula1>0</formula1>
      <formula2>100</formula2>
    </dataValidation>
    <dataValidation type="whole" allowBlank="1" showInputMessage="1" showErrorMessage="1" errorTitle="Valor fuera de rango" error="Ingrese un valor correcto" sqref="G22" xr:uid="{4933D540-FA4C-4763-8717-C2376CB9190A}">
      <formula1>0</formula1>
      <formula2>100</formula2>
    </dataValidation>
    <dataValidation type="whole" allowBlank="1" showInputMessage="1" showErrorMessage="1" errorTitle="Valor fuera de rango" error="Ingrese un valor correcto" sqref="G23" xr:uid="{15E9ABF8-DB41-4D72-B632-8559E8CD91E3}">
      <formula1>0</formula1>
      <formula2>100</formula2>
    </dataValidation>
    <dataValidation type="whole" allowBlank="1" showInputMessage="1" showErrorMessage="1" errorTitle="Valor fuera de rango" error="Ingrese un valor correcto" sqref="G24" xr:uid="{B12858FC-9A27-40A3-BB94-76F838C69537}">
      <formula1>0</formula1>
      <formula2>100</formula2>
    </dataValidation>
    <dataValidation type="whole" allowBlank="1" showInputMessage="1" showErrorMessage="1" errorTitle="Valor fuera de rango" error="Ingrese un valor correcto" sqref="G25" xr:uid="{B93EA272-F584-4B5D-806E-B4210C2AEFA2}">
      <formula1>0</formula1>
      <formula2>100</formula2>
    </dataValidation>
    <dataValidation type="whole" allowBlank="1" showInputMessage="1" showErrorMessage="1" errorTitle="Valor fuera de rango" error="Ingrese un valor correcto" sqref="G26" xr:uid="{55DCB6D3-1811-40D0-B829-DC0EBDC34608}">
      <formula1>0</formula1>
      <formula2>100</formula2>
    </dataValidation>
    <dataValidation type="whole" allowBlank="1" showInputMessage="1" showErrorMessage="1" errorTitle="Valor fuera de rango" error="Ingrese un valor correcto" sqref="G27" xr:uid="{33CE307C-65D0-4647-BD04-EADE6654366A}">
      <formula1>0</formula1>
      <formula2>100</formula2>
    </dataValidation>
    <dataValidation type="whole" allowBlank="1" showInputMessage="1" showErrorMessage="1" errorTitle="Valor fuera de rango" error="Ingrese un valor correcto" sqref="G28" xr:uid="{BCF0C587-0DF1-4440-8987-91386D0975B4}">
      <formula1>0</formula1>
      <formula2>100</formula2>
    </dataValidation>
    <dataValidation type="whole" allowBlank="1" showInputMessage="1" showErrorMessage="1" errorTitle="Valor fuera de rango" error="Ingrese un valor correcto" sqref="G29" xr:uid="{14FC91B6-AD07-4B1B-8712-BEA5BB798278}">
      <formula1>0</formula1>
      <formula2>100</formula2>
    </dataValidation>
    <dataValidation type="whole" allowBlank="1" showInputMessage="1" showErrorMessage="1" errorTitle="Valor fuera de rango" error="Ingrese un valor correcto" sqref="G30" xr:uid="{80B5B4B4-6D78-4459-99D0-F86A120C4B35}">
      <formula1>0</formula1>
      <formula2>100</formula2>
    </dataValidation>
    <dataValidation type="whole" allowBlank="1" showInputMessage="1" showErrorMessage="1" errorTitle="Valor fuera de rango" error="Ingrese un valor correcto" sqref="G31" xr:uid="{E4010AD3-92B6-4814-B6EF-17BBE7AC132A}">
      <formula1>0</formula1>
      <formula2>100</formula2>
    </dataValidation>
    <dataValidation type="whole" allowBlank="1" showInputMessage="1" showErrorMessage="1" errorTitle="Valor fuera de rango" error="Ingrese un valor correcto" sqref="G32" xr:uid="{BE36DBAA-4B9B-49A1-9372-2C2FD3FC8CA4}">
      <formula1>0</formula1>
      <formula2>100</formula2>
    </dataValidation>
    <dataValidation type="whole" allowBlank="1" showInputMessage="1" showErrorMessage="1" errorTitle="Valor fuera de rango" error="Ingrese un valor correcto" sqref="G33" xr:uid="{D75E6ECB-A1B3-4644-A408-4CBEA1211131}">
      <formula1>0</formula1>
      <formula2>100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87C70-3B7D-4B7C-861A-318B5A39B291}">
  <dimension ref="A1:P34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2.8554687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144</v>
      </c>
      <c r="C1" s="1" t="s">
        <v>145</v>
      </c>
      <c r="D1" s="5" t="s">
        <v>210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146</v>
      </c>
      <c r="B3" s="12">
        <v>1</v>
      </c>
      <c r="C3" s="13" t="s">
        <v>147</v>
      </c>
      <c r="D3" s="14">
        <v>90</v>
      </c>
      <c r="E3" s="14">
        <v>86</v>
      </c>
      <c r="F3" s="14">
        <v>79</v>
      </c>
      <c r="G3" s="15"/>
      <c r="H3" s="14"/>
      <c r="I3" s="14"/>
      <c r="J3" s="14"/>
      <c r="M3" s="11">
        <f>D3+E3+F3+G3+H3</f>
        <v>255</v>
      </c>
      <c r="N3">
        <f>M3*0.17</f>
        <v>43.35</v>
      </c>
      <c r="O3">
        <f>I3*0.15</f>
        <v>0</v>
      </c>
      <c r="P3">
        <f>ROUND(N3+O3,0)</f>
        <v>43</v>
      </c>
    </row>
    <row r="4" spans="1:16" x14ac:dyDescent="0.25">
      <c r="A4" s="12" t="s">
        <v>148</v>
      </c>
      <c r="B4" s="12">
        <v>2</v>
      </c>
      <c r="C4" s="13" t="s">
        <v>149</v>
      </c>
      <c r="D4" s="14">
        <v>98</v>
      </c>
      <c r="E4" s="14">
        <v>93</v>
      </c>
      <c r="F4" s="14">
        <v>89</v>
      </c>
      <c r="G4" s="15"/>
      <c r="H4" s="14"/>
      <c r="I4" s="14"/>
      <c r="J4" s="14"/>
      <c r="M4" s="11">
        <f>D4+E4+F4+G4+H4</f>
        <v>280</v>
      </c>
      <c r="N4">
        <f>M4*0.17</f>
        <v>47.6</v>
      </c>
      <c r="O4">
        <f>I4*0.15</f>
        <v>0</v>
      </c>
      <c r="P4">
        <f>ROUND(N4+O4,0)</f>
        <v>48</v>
      </c>
    </row>
    <row r="5" spans="1:16" x14ac:dyDescent="0.25">
      <c r="A5" s="12" t="s">
        <v>150</v>
      </c>
      <c r="B5" s="12">
        <v>3</v>
      </c>
      <c r="C5" s="13" t="s">
        <v>151</v>
      </c>
      <c r="D5" s="14">
        <v>93</v>
      </c>
      <c r="E5" s="14">
        <v>96</v>
      </c>
      <c r="F5" s="14">
        <v>89</v>
      </c>
      <c r="G5" s="15"/>
      <c r="H5" s="14"/>
      <c r="I5" s="14"/>
      <c r="J5" s="14"/>
      <c r="M5" s="11">
        <f>D5+E5+F5+G5+H5</f>
        <v>278</v>
      </c>
      <c r="N5">
        <f>M5*0.17</f>
        <v>47.260000000000005</v>
      </c>
      <c r="O5">
        <f>I5*0.15</f>
        <v>0</v>
      </c>
      <c r="P5">
        <f>ROUND(N5+O5,0)</f>
        <v>47</v>
      </c>
    </row>
    <row r="6" spans="1:16" x14ac:dyDescent="0.25">
      <c r="A6" s="12" t="s">
        <v>152</v>
      </c>
      <c r="B6" s="12">
        <v>4</v>
      </c>
      <c r="C6" s="13" t="s">
        <v>153</v>
      </c>
      <c r="D6" s="14">
        <v>97</v>
      </c>
      <c r="E6" s="14">
        <v>94</v>
      </c>
      <c r="F6" s="14">
        <v>88</v>
      </c>
      <c r="G6" s="15"/>
      <c r="H6" s="14"/>
      <c r="I6" s="14"/>
      <c r="J6" s="14"/>
      <c r="M6" s="11">
        <f>D6+E6+F6+G6+H6</f>
        <v>279</v>
      </c>
      <c r="N6">
        <f>M6*0.17</f>
        <v>47.430000000000007</v>
      </c>
      <c r="O6">
        <f>I6*0.15</f>
        <v>0</v>
      </c>
      <c r="P6">
        <f>ROUND(N6+O6,0)</f>
        <v>47</v>
      </c>
    </row>
    <row r="7" spans="1:16" x14ac:dyDescent="0.25">
      <c r="A7" s="12" t="s">
        <v>154</v>
      </c>
      <c r="B7" s="12">
        <v>5</v>
      </c>
      <c r="C7" s="13" t="s">
        <v>155</v>
      </c>
      <c r="D7" s="14">
        <v>95</v>
      </c>
      <c r="E7" s="14">
        <v>92</v>
      </c>
      <c r="F7" s="14">
        <v>84</v>
      </c>
      <c r="G7" s="15"/>
      <c r="H7" s="14"/>
      <c r="I7" s="14"/>
      <c r="J7" s="14"/>
      <c r="M7" s="11">
        <f>D7+E7+F7+G7+H7</f>
        <v>271</v>
      </c>
      <c r="N7">
        <f>M7*0.17</f>
        <v>46.07</v>
      </c>
      <c r="O7">
        <f>I7*0.15</f>
        <v>0</v>
      </c>
      <c r="P7">
        <f>ROUND(N7+O7,0)</f>
        <v>46</v>
      </c>
    </row>
    <row r="8" spans="1:16" x14ac:dyDescent="0.25">
      <c r="A8" s="12" t="s">
        <v>156</v>
      </c>
      <c r="B8" s="12">
        <v>6</v>
      </c>
      <c r="C8" s="13" t="s">
        <v>157</v>
      </c>
      <c r="D8" s="14">
        <v>70</v>
      </c>
      <c r="E8" s="14">
        <v>87</v>
      </c>
      <c r="F8" s="14">
        <v>64</v>
      </c>
      <c r="G8" s="15"/>
      <c r="H8" s="14"/>
      <c r="I8" s="14"/>
      <c r="J8" s="14"/>
      <c r="M8" s="11">
        <f>D8+E8+F8+G8+H8</f>
        <v>221</v>
      </c>
      <c r="N8">
        <f>M8*0.17</f>
        <v>37.57</v>
      </c>
      <c r="O8">
        <f>I8*0.15</f>
        <v>0</v>
      </c>
      <c r="P8">
        <f>ROUND(N8+O8,0)</f>
        <v>38</v>
      </c>
    </row>
    <row r="9" spans="1:16" x14ac:dyDescent="0.25">
      <c r="A9" s="12" t="s">
        <v>158</v>
      </c>
      <c r="B9" s="12">
        <v>7</v>
      </c>
      <c r="C9" s="13" t="s">
        <v>159</v>
      </c>
      <c r="D9" s="14">
        <v>92</v>
      </c>
      <c r="E9" s="14">
        <v>90</v>
      </c>
      <c r="F9" s="14">
        <v>78</v>
      </c>
      <c r="G9" s="15"/>
      <c r="H9" s="14"/>
      <c r="I9" s="14"/>
      <c r="J9" s="14"/>
      <c r="M9" s="11">
        <f>D9+E9+F9+G9+H9</f>
        <v>260</v>
      </c>
      <c r="N9">
        <f>M9*0.17</f>
        <v>44.2</v>
      </c>
      <c r="O9">
        <f>I9*0.15</f>
        <v>0</v>
      </c>
      <c r="P9">
        <f>ROUND(N9+O9,0)</f>
        <v>44</v>
      </c>
    </row>
    <row r="10" spans="1:16" x14ac:dyDescent="0.25">
      <c r="A10" s="12" t="s">
        <v>160</v>
      </c>
      <c r="B10" s="12">
        <v>8</v>
      </c>
      <c r="C10" s="13" t="s">
        <v>161</v>
      </c>
      <c r="D10" s="14">
        <v>84</v>
      </c>
      <c r="E10" s="14">
        <v>77</v>
      </c>
      <c r="F10" s="14">
        <v>77</v>
      </c>
      <c r="G10" s="15"/>
      <c r="H10" s="14"/>
      <c r="I10" s="14"/>
      <c r="J10" s="14"/>
      <c r="M10" s="11">
        <f>D10+E10+F10+G10+H10</f>
        <v>238</v>
      </c>
      <c r="N10">
        <f>M10*0.17</f>
        <v>40.46</v>
      </c>
      <c r="O10">
        <f>I10*0.15</f>
        <v>0</v>
      </c>
      <c r="P10">
        <f>ROUND(N10+O10,0)</f>
        <v>40</v>
      </c>
    </row>
    <row r="11" spans="1:16" x14ac:dyDescent="0.25">
      <c r="A11" s="12" t="s">
        <v>162</v>
      </c>
      <c r="B11" s="12">
        <v>9</v>
      </c>
      <c r="C11" s="13" t="s">
        <v>163</v>
      </c>
      <c r="D11" s="14">
        <v>77</v>
      </c>
      <c r="E11" s="14">
        <v>67</v>
      </c>
      <c r="F11" s="14">
        <v>65</v>
      </c>
      <c r="G11" s="15"/>
      <c r="H11" s="14"/>
      <c r="I11" s="14"/>
      <c r="J11" s="14"/>
      <c r="M11" s="11">
        <f>D11+E11+F11+G11+H11</f>
        <v>209</v>
      </c>
      <c r="N11">
        <f>M11*0.17</f>
        <v>35.53</v>
      </c>
      <c r="O11">
        <f>I11*0.15</f>
        <v>0</v>
      </c>
      <c r="P11">
        <f>ROUND(N11+O11,0)</f>
        <v>36</v>
      </c>
    </row>
    <row r="12" spans="1:16" x14ac:dyDescent="0.25">
      <c r="A12" s="12" t="s">
        <v>164</v>
      </c>
      <c r="B12" s="12">
        <v>10</v>
      </c>
      <c r="C12" s="13" t="s">
        <v>165</v>
      </c>
      <c r="D12" s="14">
        <v>95</v>
      </c>
      <c r="E12" s="14">
        <v>97</v>
      </c>
      <c r="F12" s="14">
        <v>90</v>
      </c>
      <c r="G12" s="15"/>
      <c r="H12" s="14"/>
      <c r="I12" s="14"/>
      <c r="J12" s="14"/>
      <c r="M12" s="11">
        <f>D12+E12+F12+G12+H12</f>
        <v>282</v>
      </c>
      <c r="N12">
        <f>M12*0.17</f>
        <v>47.940000000000005</v>
      </c>
      <c r="O12">
        <f>I12*0.15</f>
        <v>0</v>
      </c>
      <c r="P12">
        <f>ROUND(N12+O12,0)</f>
        <v>48</v>
      </c>
    </row>
    <row r="13" spans="1:16" x14ac:dyDescent="0.25">
      <c r="A13" s="12" t="s">
        <v>166</v>
      </c>
      <c r="B13" s="12">
        <v>11</v>
      </c>
      <c r="C13" s="13" t="s">
        <v>167</v>
      </c>
      <c r="D13" s="14">
        <v>88</v>
      </c>
      <c r="E13" s="14">
        <v>81</v>
      </c>
      <c r="F13" s="14">
        <v>76</v>
      </c>
      <c r="G13" s="15"/>
      <c r="H13" s="14"/>
      <c r="I13" s="14"/>
      <c r="J13" s="14"/>
      <c r="M13" s="11">
        <f>D13+E13+F13+G13+H13</f>
        <v>245</v>
      </c>
      <c r="N13">
        <f>M13*0.17</f>
        <v>41.650000000000006</v>
      </c>
      <c r="O13">
        <f>I13*0.15</f>
        <v>0</v>
      </c>
      <c r="P13">
        <f>ROUND(N13+O13,0)</f>
        <v>42</v>
      </c>
    </row>
    <row r="14" spans="1:16" x14ac:dyDescent="0.25">
      <c r="A14" s="12" t="s">
        <v>168</v>
      </c>
      <c r="B14" s="12">
        <v>12</v>
      </c>
      <c r="C14" s="13" t="s">
        <v>169</v>
      </c>
      <c r="D14" s="14">
        <v>94</v>
      </c>
      <c r="E14" s="14">
        <v>89</v>
      </c>
      <c r="F14" s="14">
        <v>89</v>
      </c>
      <c r="G14" s="15"/>
      <c r="H14" s="14"/>
      <c r="I14" s="14"/>
      <c r="J14" s="14"/>
      <c r="M14" s="11">
        <f>D14+E14+F14+G14+H14</f>
        <v>272</v>
      </c>
      <c r="N14">
        <f>M14*0.17</f>
        <v>46.24</v>
      </c>
      <c r="O14">
        <f>I14*0.15</f>
        <v>0</v>
      </c>
      <c r="P14">
        <f>ROUND(N14+O14,0)</f>
        <v>46</v>
      </c>
    </row>
    <row r="15" spans="1:16" x14ac:dyDescent="0.25">
      <c r="A15" s="12" t="s">
        <v>170</v>
      </c>
      <c r="B15" s="12">
        <v>13</v>
      </c>
      <c r="C15" s="13" t="s">
        <v>171</v>
      </c>
      <c r="D15" s="14">
        <v>89</v>
      </c>
      <c r="E15" s="14">
        <v>92</v>
      </c>
      <c r="F15" s="14">
        <v>76</v>
      </c>
      <c r="G15" s="15"/>
      <c r="H15" s="14"/>
      <c r="I15" s="14"/>
      <c r="J15" s="14"/>
      <c r="M15" s="11">
        <f>D15+E15+F15+G15+H15</f>
        <v>257</v>
      </c>
      <c r="N15">
        <f>M15*0.17</f>
        <v>43.690000000000005</v>
      </c>
      <c r="O15">
        <f>I15*0.15</f>
        <v>0</v>
      </c>
      <c r="P15">
        <f>ROUND(N15+O15,0)</f>
        <v>44</v>
      </c>
    </row>
    <row r="16" spans="1:16" x14ac:dyDescent="0.25">
      <c r="A16" s="12" t="s">
        <v>172</v>
      </c>
      <c r="B16" s="12">
        <v>14</v>
      </c>
      <c r="C16" s="13" t="s">
        <v>173</v>
      </c>
      <c r="D16" s="14">
        <v>86</v>
      </c>
      <c r="E16" s="14">
        <v>88</v>
      </c>
      <c r="F16" s="14">
        <v>83</v>
      </c>
      <c r="G16" s="15"/>
      <c r="H16" s="14"/>
      <c r="I16" s="14"/>
      <c r="J16" s="14"/>
      <c r="M16" s="11">
        <f>D16+E16+F16+G16+H16</f>
        <v>257</v>
      </c>
      <c r="N16">
        <f>M16*0.17</f>
        <v>43.690000000000005</v>
      </c>
      <c r="O16">
        <f>I16*0.15</f>
        <v>0</v>
      </c>
      <c r="P16">
        <f>ROUND(N16+O16,0)</f>
        <v>44</v>
      </c>
    </row>
    <row r="17" spans="1:16" x14ac:dyDescent="0.25">
      <c r="A17" s="12" t="s">
        <v>174</v>
      </c>
      <c r="B17" s="12">
        <v>15</v>
      </c>
      <c r="C17" s="13" t="s">
        <v>175</v>
      </c>
      <c r="D17" s="14">
        <v>91</v>
      </c>
      <c r="E17" s="14">
        <v>91</v>
      </c>
      <c r="F17" s="14">
        <v>79</v>
      </c>
      <c r="G17" s="15"/>
      <c r="H17" s="14"/>
      <c r="I17" s="14"/>
      <c r="J17" s="14"/>
      <c r="M17" s="11">
        <f>D17+E17+F17+G17+H17</f>
        <v>261</v>
      </c>
      <c r="N17">
        <f>M17*0.17</f>
        <v>44.370000000000005</v>
      </c>
      <c r="O17">
        <f>I17*0.15</f>
        <v>0</v>
      </c>
      <c r="P17">
        <f>ROUND(N17+O17,0)</f>
        <v>44</v>
      </c>
    </row>
    <row r="18" spans="1:16" x14ac:dyDescent="0.25">
      <c r="A18" s="12" t="s">
        <v>176</v>
      </c>
      <c r="B18" s="12">
        <v>16</v>
      </c>
      <c r="C18" s="13" t="s">
        <v>177</v>
      </c>
      <c r="D18" s="14">
        <v>78</v>
      </c>
      <c r="E18" s="14">
        <v>81</v>
      </c>
      <c r="F18" s="14">
        <v>63</v>
      </c>
      <c r="G18" s="15"/>
      <c r="H18" s="14"/>
      <c r="I18" s="14"/>
      <c r="J18" s="14"/>
      <c r="M18" s="11">
        <f>D18+E18+F18+G18+H18</f>
        <v>222</v>
      </c>
      <c r="N18">
        <f>M18*0.17</f>
        <v>37.74</v>
      </c>
      <c r="O18">
        <f>I18*0.15</f>
        <v>0</v>
      </c>
      <c r="P18">
        <f>ROUND(N18+O18,0)</f>
        <v>38</v>
      </c>
    </row>
    <row r="19" spans="1:16" x14ac:dyDescent="0.25">
      <c r="A19" s="12" t="s">
        <v>178</v>
      </c>
      <c r="B19" s="12">
        <v>17</v>
      </c>
      <c r="C19" s="13" t="s">
        <v>179</v>
      </c>
      <c r="D19" s="14">
        <v>93</v>
      </c>
      <c r="E19" s="14">
        <v>87</v>
      </c>
      <c r="F19" s="14">
        <v>76</v>
      </c>
      <c r="G19" s="15"/>
      <c r="H19" s="14"/>
      <c r="I19" s="14"/>
      <c r="J19" s="14"/>
      <c r="M19" s="11">
        <f>D19+E19+F19+G19+H19</f>
        <v>256</v>
      </c>
      <c r="N19">
        <f>M19*0.17</f>
        <v>43.52</v>
      </c>
      <c r="O19">
        <f>I19*0.15</f>
        <v>0</v>
      </c>
      <c r="P19">
        <f>ROUND(N19+O19,0)</f>
        <v>44</v>
      </c>
    </row>
    <row r="20" spans="1:16" x14ac:dyDescent="0.25">
      <c r="A20" s="12" t="s">
        <v>180</v>
      </c>
      <c r="B20" s="12">
        <v>18</v>
      </c>
      <c r="C20" s="13" t="s">
        <v>181</v>
      </c>
      <c r="D20" s="14">
        <v>98</v>
      </c>
      <c r="E20" s="14">
        <v>83</v>
      </c>
      <c r="F20" s="14">
        <v>78</v>
      </c>
      <c r="G20" s="15"/>
      <c r="H20" s="14"/>
      <c r="I20" s="14"/>
      <c r="J20" s="14"/>
      <c r="M20" s="11">
        <f>D20+E20+F20+G20+H20</f>
        <v>259</v>
      </c>
      <c r="N20">
        <f>M20*0.17</f>
        <v>44.03</v>
      </c>
      <c r="O20">
        <f>I20*0.15</f>
        <v>0</v>
      </c>
      <c r="P20">
        <f>ROUND(N20+O20,0)</f>
        <v>44</v>
      </c>
    </row>
    <row r="21" spans="1:16" x14ac:dyDescent="0.25">
      <c r="A21" s="12" t="s">
        <v>182</v>
      </c>
      <c r="B21" s="12">
        <v>19</v>
      </c>
      <c r="C21" s="13" t="s">
        <v>183</v>
      </c>
      <c r="D21" s="14">
        <v>84</v>
      </c>
      <c r="E21" s="14">
        <v>83</v>
      </c>
      <c r="F21" s="14">
        <v>79</v>
      </c>
      <c r="G21" s="15"/>
      <c r="H21" s="14"/>
      <c r="I21" s="14"/>
      <c r="J21" s="14"/>
      <c r="M21" s="11">
        <f>D21+E21+F21+G21+H21</f>
        <v>246</v>
      </c>
      <c r="N21">
        <f>M21*0.17</f>
        <v>41.82</v>
      </c>
      <c r="O21">
        <f>I21*0.15</f>
        <v>0</v>
      </c>
      <c r="P21">
        <f>ROUND(N21+O21,0)</f>
        <v>42</v>
      </c>
    </row>
    <row r="22" spans="1:16" x14ac:dyDescent="0.25">
      <c r="A22" s="12" t="s">
        <v>184</v>
      </c>
      <c r="B22" s="12">
        <v>20</v>
      </c>
      <c r="C22" s="13" t="s">
        <v>185</v>
      </c>
      <c r="D22" s="14">
        <v>99</v>
      </c>
      <c r="E22" s="14">
        <v>93</v>
      </c>
      <c r="F22" s="14">
        <v>73</v>
      </c>
      <c r="G22" s="15"/>
      <c r="H22" s="14"/>
      <c r="I22" s="14"/>
      <c r="J22" s="14"/>
      <c r="M22" s="11">
        <f>D22+E22+F22+G22+H22</f>
        <v>265</v>
      </c>
      <c r="N22">
        <f>M22*0.17</f>
        <v>45.050000000000004</v>
      </c>
      <c r="O22">
        <f>I22*0.15</f>
        <v>0</v>
      </c>
      <c r="P22">
        <f>ROUND(N22+O22,0)</f>
        <v>45</v>
      </c>
    </row>
    <row r="23" spans="1:16" x14ac:dyDescent="0.25">
      <c r="A23" s="12" t="s">
        <v>186</v>
      </c>
      <c r="B23" s="12">
        <v>21</v>
      </c>
      <c r="C23" s="13" t="s">
        <v>187</v>
      </c>
      <c r="D23" s="14">
        <v>81</v>
      </c>
      <c r="E23" s="14">
        <v>78</v>
      </c>
      <c r="F23" s="14">
        <v>76</v>
      </c>
      <c r="G23" s="15"/>
      <c r="H23" s="14"/>
      <c r="I23" s="14"/>
      <c r="J23" s="14"/>
      <c r="M23" s="11">
        <f>D23+E23+F23+G23+H23</f>
        <v>235</v>
      </c>
      <c r="N23">
        <f>M23*0.17</f>
        <v>39.950000000000003</v>
      </c>
      <c r="O23">
        <f>I23*0.15</f>
        <v>0</v>
      </c>
      <c r="P23">
        <f>ROUND(N23+O23,0)</f>
        <v>40</v>
      </c>
    </row>
    <row r="24" spans="1:16" x14ac:dyDescent="0.25">
      <c r="A24" s="12" t="s">
        <v>188</v>
      </c>
      <c r="B24" s="12">
        <v>22</v>
      </c>
      <c r="C24" s="13" t="s">
        <v>189</v>
      </c>
      <c r="D24" s="14">
        <v>96</v>
      </c>
      <c r="E24" s="14">
        <v>88</v>
      </c>
      <c r="F24" s="14">
        <v>83</v>
      </c>
      <c r="G24" s="15"/>
      <c r="H24" s="14"/>
      <c r="I24" s="14"/>
      <c r="J24" s="14"/>
      <c r="M24" s="11">
        <f>D24+E24+F24+G24+H24</f>
        <v>267</v>
      </c>
      <c r="N24">
        <f>M24*0.17</f>
        <v>45.39</v>
      </c>
      <c r="O24">
        <f>I24*0.15</f>
        <v>0</v>
      </c>
      <c r="P24">
        <f>ROUND(N24+O24,0)</f>
        <v>45</v>
      </c>
    </row>
    <row r="25" spans="1:16" x14ac:dyDescent="0.25">
      <c r="A25" s="12" t="s">
        <v>190</v>
      </c>
      <c r="B25" s="12">
        <v>23</v>
      </c>
      <c r="C25" s="13" t="s">
        <v>191</v>
      </c>
      <c r="D25" s="14">
        <v>70</v>
      </c>
      <c r="E25" s="14">
        <v>63</v>
      </c>
      <c r="F25" s="14">
        <v>51</v>
      </c>
      <c r="G25" s="15"/>
      <c r="H25" s="14"/>
      <c r="I25" s="14"/>
      <c r="J25" s="14"/>
      <c r="M25" s="11">
        <f>D25+E25+F25+G25+H25</f>
        <v>184</v>
      </c>
      <c r="N25">
        <f>M25*0.17</f>
        <v>31.28</v>
      </c>
      <c r="O25">
        <f>I25*0.15</f>
        <v>0</v>
      </c>
      <c r="P25">
        <f>ROUND(N25+O25,0)</f>
        <v>31</v>
      </c>
    </row>
    <row r="26" spans="1:16" x14ac:dyDescent="0.25">
      <c r="A26" s="12" t="s">
        <v>192</v>
      </c>
      <c r="B26" s="12">
        <v>24</v>
      </c>
      <c r="C26" s="13" t="s">
        <v>193</v>
      </c>
      <c r="D26" s="14">
        <v>93</v>
      </c>
      <c r="E26" s="14">
        <v>90</v>
      </c>
      <c r="F26" s="14">
        <v>86</v>
      </c>
      <c r="G26" s="15"/>
      <c r="H26" s="14"/>
      <c r="I26" s="14"/>
      <c r="J26" s="14"/>
      <c r="M26" s="11">
        <f>D26+E26+F26+G26+H26</f>
        <v>269</v>
      </c>
      <c r="N26">
        <f>M26*0.17</f>
        <v>45.730000000000004</v>
      </c>
      <c r="O26">
        <f>I26*0.15</f>
        <v>0</v>
      </c>
      <c r="P26">
        <f>ROUND(N26+O26,0)</f>
        <v>46</v>
      </c>
    </row>
    <row r="27" spans="1:16" x14ac:dyDescent="0.25">
      <c r="A27" s="12" t="s">
        <v>194</v>
      </c>
      <c r="B27" s="12">
        <v>25</v>
      </c>
      <c r="C27" s="13" t="s">
        <v>195</v>
      </c>
      <c r="D27" s="14">
        <v>86</v>
      </c>
      <c r="E27" s="14">
        <v>77</v>
      </c>
      <c r="F27" s="14">
        <v>85</v>
      </c>
      <c r="G27" s="15"/>
      <c r="H27" s="14"/>
      <c r="I27" s="14"/>
      <c r="J27" s="14"/>
      <c r="M27" s="11">
        <f>D27+E27+F27+G27+H27</f>
        <v>248</v>
      </c>
      <c r="N27">
        <f>M27*0.17</f>
        <v>42.160000000000004</v>
      </c>
      <c r="O27">
        <f>I27*0.15</f>
        <v>0</v>
      </c>
      <c r="P27">
        <f>ROUND(N27+O27,0)</f>
        <v>42</v>
      </c>
    </row>
    <row r="28" spans="1:16" x14ac:dyDescent="0.25">
      <c r="A28" s="12" t="s">
        <v>196</v>
      </c>
      <c r="B28" s="12">
        <v>26</v>
      </c>
      <c r="C28" s="13" t="s">
        <v>197</v>
      </c>
      <c r="D28" s="14">
        <v>91</v>
      </c>
      <c r="E28" s="14">
        <v>87</v>
      </c>
      <c r="F28" s="14">
        <v>77</v>
      </c>
      <c r="G28" s="15"/>
      <c r="H28" s="14"/>
      <c r="I28" s="14"/>
      <c r="J28" s="14"/>
      <c r="M28" s="11">
        <f>D28+E28+F28+G28+H28</f>
        <v>255</v>
      </c>
      <c r="N28">
        <f>M28*0.17</f>
        <v>43.35</v>
      </c>
      <c r="O28">
        <f>I28*0.15</f>
        <v>0</v>
      </c>
      <c r="P28">
        <f>ROUND(N28+O28,0)</f>
        <v>43</v>
      </c>
    </row>
    <row r="29" spans="1:16" x14ac:dyDescent="0.25">
      <c r="A29" s="12" t="s">
        <v>198</v>
      </c>
      <c r="B29" s="12">
        <v>27</v>
      </c>
      <c r="C29" s="13" t="s">
        <v>199</v>
      </c>
      <c r="D29" s="14">
        <v>90</v>
      </c>
      <c r="E29" s="14">
        <v>92</v>
      </c>
      <c r="F29" s="14">
        <v>83</v>
      </c>
      <c r="G29" s="15"/>
      <c r="H29" s="14"/>
      <c r="I29" s="14"/>
      <c r="J29" s="14"/>
      <c r="M29" s="11">
        <f>D29+E29+F29+G29+H29</f>
        <v>265</v>
      </c>
      <c r="N29">
        <f>M29*0.17</f>
        <v>45.050000000000004</v>
      </c>
      <c r="O29">
        <f>I29*0.15</f>
        <v>0</v>
      </c>
      <c r="P29">
        <f>ROUND(N29+O29,0)</f>
        <v>45</v>
      </c>
    </row>
    <row r="30" spans="1:16" x14ac:dyDescent="0.25">
      <c r="A30" s="12" t="s">
        <v>200</v>
      </c>
      <c r="B30" s="12">
        <v>28</v>
      </c>
      <c r="C30" s="13" t="s">
        <v>201</v>
      </c>
      <c r="D30" s="14">
        <v>88</v>
      </c>
      <c r="E30" s="14">
        <v>88</v>
      </c>
      <c r="F30" s="14">
        <v>85</v>
      </c>
      <c r="G30" s="15"/>
      <c r="H30" s="14"/>
      <c r="I30" s="14"/>
      <c r="J30" s="14"/>
      <c r="M30" s="11">
        <f>D30+E30+F30+G30+H30</f>
        <v>261</v>
      </c>
      <c r="N30">
        <f>M30*0.17</f>
        <v>44.370000000000005</v>
      </c>
      <c r="O30">
        <f>I30*0.15</f>
        <v>0</v>
      </c>
      <c r="P30">
        <f>ROUND(N30+O30,0)</f>
        <v>44</v>
      </c>
    </row>
    <row r="31" spans="1:16" x14ac:dyDescent="0.25">
      <c r="A31" s="12" t="s">
        <v>202</v>
      </c>
      <c r="B31" s="12">
        <v>29</v>
      </c>
      <c r="C31" s="13" t="s">
        <v>203</v>
      </c>
      <c r="D31" s="14"/>
      <c r="E31" s="14">
        <v>90</v>
      </c>
      <c r="F31" s="14">
        <v>74</v>
      </c>
      <c r="G31" s="15"/>
      <c r="H31" s="14"/>
      <c r="I31" s="14"/>
      <c r="J31" s="14"/>
      <c r="M31" s="11">
        <f>D31+E31+F31+G31+H31</f>
        <v>164</v>
      </c>
      <c r="N31">
        <f>M31*0.17</f>
        <v>27.880000000000003</v>
      </c>
      <c r="O31">
        <f>I31*0.15</f>
        <v>0</v>
      </c>
      <c r="P31">
        <f>ROUND(N31+O31,0)</f>
        <v>28</v>
      </c>
    </row>
    <row r="32" spans="1:16" x14ac:dyDescent="0.25">
      <c r="A32" s="12" t="s">
        <v>204</v>
      </c>
      <c r="B32" s="12">
        <v>30</v>
      </c>
      <c r="C32" s="13" t="s">
        <v>205</v>
      </c>
      <c r="D32" s="14">
        <v>95</v>
      </c>
      <c r="E32" s="14">
        <v>95</v>
      </c>
      <c r="F32" s="14">
        <v>83</v>
      </c>
      <c r="G32" s="15"/>
      <c r="H32" s="14"/>
      <c r="I32" s="14"/>
      <c r="J32" s="14"/>
      <c r="M32" s="11">
        <f>D32+E32+F32+G32+H32</f>
        <v>273</v>
      </c>
      <c r="N32">
        <f>M32*0.17</f>
        <v>46.410000000000004</v>
      </c>
      <c r="O32">
        <f>I32*0.15</f>
        <v>0</v>
      </c>
      <c r="P32">
        <f>ROUND(N32+O32,0)</f>
        <v>46</v>
      </c>
    </row>
    <row r="33" spans="1:16" x14ac:dyDescent="0.25">
      <c r="A33" s="12" t="s">
        <v>206</v>
      </c>
      <c r="B33" s="12">
        <v>31</v>
      </c>
      <c r="C33" s="13" t="s">
        <v>207</v>
      </c>
      <c r="D33" s="14">
        <v>92</v>
      </c>
      <c r="E33" s="14">
        <v>91</v>
      </c>
      <c r="F33" s="14">
        <v>84</v>
      </c>
      <c r="G33" s="15"/>
      <c r="H33" s="14"/>
      <c r="I33" s="14"/>
      <c r="J33" s="14"/>
      <c r="M33" s="11">
        <f>D33+E33+F33+G33+H33</f>
        <v>267</v>
      </c>
      <c r="N33">
        <f>M33*0.17</f>
        <v>45.39</v>
      </c>
      <c r="O33">
        <f>I33*0.15</f>
        <v>0</v>
      </c>
      <c r="P33">
        <f>ROUND(N33+O33,0)</f>
        <v>45</v>
      </c>
    </row>
    <row r="34" spans="1:16" x14ac:dyDescent="0.25">
      <c r="A34" s="12" t="s">
        <v>208</v>
      </c>
      <c r="B34" s="12">
        <v>32</v>
      </c>
      <c r="C34" s="13" t="s">
        <v>209</v>
      </c>
      <c r="D34" s="14">
        <v>92</v>
      </c>
      <c r="E34" s="14">
        <v>82</v>
      </c>
      <c r="F34" s="14">
        <v>81</v>
      </c>
      <c r="G34" s="15"/>
      <c r="H34" s="14"/>
      <c r="I34" s="14"/>
      <c r="J34" s="14"/>
      <c r="M34" s="11">
        <f>D34+E34+F34+G34+H34</f>
        <v>255</v>
      </c>
      <c r="N34">
        <f>M34*0.17</f>
        <v>43.35</v>
      </c>
      <c r="O34">
        <f>I34*0.15</f>
        <v>0</v>
      </c>
      <c r="P34">
        <f>ROUND(N34+O34,0)</f>
        <v>43</v>
      </c>
    </row>
  </sheetData>
  <sheetProtection algorithmName="SHA-512" hashValue="Ov7/sOd7pBNBr21ErA+fI+u892qZpIMuQMWd3blV/fkKY5awRLgDuLhjHs++HOjNXi+2nje6qbIRGPEZEUtTfA==" saltValue="kMzAz/Kt6ZA/XbyfTUN0sg==" spinCount="100000" sheet="1" objects="1" scenarios="1"/>
  <dataValidations count="32">
    <dataValidation type="whole" allowBlank="1" showInputMessage="1" showErrorMessage="1" errorTitle="Valor fuera de rango" error="Ingrese un valor correcto" sqref="G3" xr:uid="{F3EC1A43-FC77-4197-8EF5-926E9F2776A5}">
      <formula1>0</formula1>
      <formula2>100</formula2>
    </dataValidation>
    <dataValidation type="whole" allowBlank="1" showInputMessage="1" showErrorMessage="1" errorTitle="Valor fuera de rango" error="Ingrese un valor correcto" sqref="G4" xr:uid="{D830F56C-6A2A-418D-9C06-A76B502A58DB}">
      <formula1>0</formula1>
      <formula2>100</formula2>
    </dataValidation>
    <dataValidation type="whole" allowBlank="1" showInputMessage="1" showErrorMessage="1" errorTitle="Valor fuera de rango" error="Ingrese un valor correcto" sqref="G5" xr:uid="{33A0FE4F-F84E-4DAB-8A2C-A90EE43DAEA3}">
      <formula1>0</formula1>
      <formula2>100</formula2>
    </dataValidation>
    <dataValidation type="whole" allowBlank="1" showInputMessage="1" showErrorMessage="1" errorTitle="Valor fuera de rango" error="Ingrese un valor correcto" sqref="G6" xr:uid="{63C3F4AF-2C77-4E12-8CA4-AF9CB26B7F4A}">
      <formula1>0</formula1>
      <formula2>100</formula2>
    </dataValidation>
    <dataValidation type="whole" allowBlank="1" showInputMessage="1" showErrorMessage="1" errorTitle="Valor fuera de rango" error="Ingrese un valor correcto" sqref="G7" xr:uid="{C226DDA0-1387-460A-B01C-68614F9FBBE1}">
      <formula1>0</formula1>
      <formula2>100</formula2>
    </dataValidation>
    <dataValidation type="whole" allowBlank="1" showInputMessage="1" showErrorMessage="1" errorTitle="Valor fuera de rango" error="Ingrese un valor correcto" sqref="G8" xr:uid="{E38212E1-4EEA-4945-B8DA-BF46902E360B}">
      <formula1>0</formula1>
      <formula2>100</formula2>
    </dataValidation>
    <dataValidation type="whole" allowBlank="1" showInputMessage="1" showErrorMessage="1" errorTitle="Valor fuera de rango" error="Ingrese un valor correcto" sqref="G9" xr:uid="{819B8136-0EE7-4F1D-987B-CFAA76263E5B}">
      <formula1>0</formula1>
      <formula2>100</formula2>
    </dataValidation>
    <dataValidation type="whole" allowBlank="1" showInputMessage="1" showErrorMessage="1" errorTitle="Valor fuera de rango" error="Ingrese un valor correcto" sqref="G10" xr:uid="{3C0552FF-2DD4-4901-B53B-7D373F08C050}">
      <formula1>0</formula1>
      <formula2>100</formula2>
    </dataValidation>
    <dataValidation type="whole" allowBlank="1" showInputMessage="1" showErrorMessage="1" errorTitle="Valor fuera de rango" error="Ingrese un valor correcto" sqref="G11" xr:uid="{1128E731-6A2A-4A13-90E2-FEA35BE61CF4}">
      <formula1>0</formula1>
      <formula2>100</formula2>
    </dataValidation>
    <dataValidation type="whole" allowBlank="1" showInputMessage="1" showErrorMessage="1" errorTitle="Valor fuera de rango" error="Ingrese un valor correcto" sqref="G12" xr:uid="{8ED1352F-BA7B-4EBA-BAA7-826EA3181EC6}">
      <formula1>0</formula1>
      <formula2>100</formula2>
    </dataValidation>
    <dataValidation type="whole" allowBlank="1" showInputMessage="1" showErrorMessage="1" errorTitle="Valor fuera de rango" error="Ingrese un valor correcto" sqref="G13" xr:uid="{62AD622D-1CAD-4C22-A9B8-7EEF824D7617}">
      <formula1>0</formula1>
      <formula2>100</formula2>
    </dataValidation>
    <dataValidation type="whole" allowBlank="1" showInputMessage="1" showErrorMessage="1" errorTitle="Valor fuera de rango" error="Ingrese un valor correcto" sqref="G14" xr:uid="{E97E887C-3ADE-4482-8C9A-EB5004D8285B}">
      <formula1>0</formula1>
      <formula2>100</formula2>
    </dataValidation>
    <dataValidation type="whole" allowBlank="1" showInputMessage="1" showErrorMessage="1" errorTitle="Valor fuera de rango" error="Ingrese un valor correcto" sqref="G15" xr:uid="{15052629-50BD-4BE1-B0AE-A63C5DFACA47}">
      <formula1>0</formula1>
      <formula2>100</formula2>
    </dataValidation>
    <dataValidation type="whole" allowBlank="1" showInputMessage="1" showErrorMessage="1" errorTitle="Valor fuera de rango" error="Ingrese un valor correcto" sqref="G16" xr:uid="{E96DE001-4ABD-422A-AF1A-9D28F3C263D6}">
      <formula1>0</formula1>
      <formula2>100</formula2>
    </dataValidation>
    <dataValidation type="whole" allowBlank="1" showInputMessage="1" showErrorMessage="1" errorTitle="Valor fuera de rango" error="Ingrese un valor correcto" sqref="G17" xr:uid="{5CBFAB2D-9B76-4ED6-A2FA-4937908E4671}">
      <formula1>0</formula1>
      <formula2>100</formula2>
    </dataValidation>
    <dataValidation type="whole" allowBlank="1" showInputMessage="1" showErrorMessage="1" errorTitle="Valor fuera de rango" error="Ingrese un valor correcto" sqref="G18" xr:uid="{CA6A0D36-31B6-4D44-9FF4-23A598666659}">
      <formula1>0</formula1>
      <formula2>100</formula2>
    </dataValidation>
    <dataValidation type="whole" allowBlank="1" showInputMessage="1" showErrorMessage="1" errorTitle="Valor fuera de rango" error="Ingrese un valor correcto" sqref="G19" xr:uid="{137E5F2F-6D84-49A9-AD43-8A5673178667}">
      <formula1>0</formula1>
      <formula2>100</formula2>
    </dataValidation>
    <dataValidation type="whole" allowBlank="1" showInputMessage="1" showErrorMessage="1" errorTitle="Valor fuera de rango" error="Ingrese un valor correcto" sqref="G20" xr:uid="{448F65E4-D007-4476-9D36-8B0B8E48DFB4}">
      <formula1>0</formula1>
      <formula2>100</formula2>
    </dataValidation>
    <dataValidation type="whole" allowBlank="1" showInputMessage="1" showErrorMessage="1" errorTitle="Valor fuera de rango" error="Ingrese un valor correcto" sqref="G21" xr:uid="{88DB28CD-864F-4CCA-91EF-36CFFCFBD8EC}">
      <formula1>0</formula1>
      <formula2>100</formula2>
    </dataValidation>
    <dataValidation type="whole" allowBlank="1" showInputMessage="1" showErrorMessage="1" errorTitle="Valor fuera de rango" error="Ingrese un valor correcto" sqref="G22" xr:uid="{56C6B178-DB84-4F53-9421-38F41464B980}">
      <formula1>0</formula1>
      <formula2>100</formula2>
    </dataValidation>
    <dataValidation type="whole" allowBlank="1" showInputMessage="1" showErrorMessage="1" errorTitle="Valor fuera de rango" error="Ingrese un valor correcto" sqref="G23" xr:uid="{8C0C3DD4-94EB-470F-A155-6265F55ADC6D}">
      <formula1>0</formula1>
      <formula2>100</formula2>
    </dataValidation>
    <dataValidation type="whole" allowBlank="1" showInputMessage="1" showErrorMessage="1" errorTitle="Valor fuera de rango" error="Ingrese un valor correcto" sqref="G24" xr:uid="{E14C7337-320F-4966-9D15-56ACC19FF71E}">
      <formula1>0</formula1>
      <formula2>100</formula2>
    </dataValidation>
    <dataValidation type="whole" allowBlank="1" showInputMessage="1" showErrorMessage="1" errorTitle="Valor fuera de rango" error="Ingrese un valor correcto" sqref="G25" xr:uid="{4616B590-4E21-444B-8382-7AB7AEE64DA0}">
      <formula1>0</formula1>
      <formula2>100</formula2>
    </dataValidation>
    <dataValidation type="whole" allowBlank="1" showInputMessage="1" showErrorMessage="1" errorTitle="Valor fuera de rango" error="Ingrese un valor correcto" sqref="G26" xr:uid="{9F953BD4-6085-45A2-A385-237F0B771114}">
      <formula1>0</formula1>
      <formula2>100</formula2>
    </dataValidation>
    <dataValidation type="whole" allowBlank="1" showInputMessage="1" showErrorMessage="1" errorTitle="Valor fuera de rango" error="Ingrese un valor correcto" sqref="G27" xr:uid="{56B77EB5-F3C4-4363-9A8E-56DCF80147D8}">
      <formula1>0</formula1>
      <formula2>100</formula2>
    </dataValidation>
    <dataValidation type="whole" allowBlank="1" showInputMessage="1" showErrorMessage="1" errorTitle="Valor fuera de rango" error="Ingrese un valor correcto" sqref="G28" xr:uid="{9E507C24-7060-49AA-A3DD-48C90E429EB0}">
      <formula1>0</formula1>
      <formula2>100</formula2>
    </dataValidation>
    <dataValidation type="whole" allowBlank="1" showInputMessage="1" showErrorMessage="1" errorTitle="Valor fuera de rango" error="Ingrese un valor correcto" sqref="G29" xr:uid="{F84CAFDD-639B-4DBA-8099-2FD4E55AF138}">
      <formula1>0</formula1>
      <formula2>100</formula2>
    </dataValidation>
    <dataValidation type="whole" allowBlank="1" showInputMessage="1" showErrorMessage="1" errorTitle="Valor fuera de rango" error="Ingrese un valor correcto" sqref="G30" xr:uid="{AABB32B4-9FDC-4E72-AB85-B8E1F3A16E18}">
      <formula1>0</formula1>
      <formula2>100</formula2>
    </dataValidation>
    <dataValidation type="whole" allowBlank="1" showInputMessage="1" showErrorMessage="1" errorTitle="Valor fuera de rango" error="Ingrese un valor correcto" sqref="G31" xr:uid="{F2D707B8-8EF8-46F9-B5DB-E4C209FCC877}">
      <formula1>0</formula1>
      <formula2>100</formula2>
    </dataValidation>
    <dataValidation type="whole" allowBlank="1" showInputMessage="1" showErrorMessage="1" errorTitle="Valor fuera de rango" error="Ingrese un valor correcto" sqref="G32" xr:uid="{73A56EBE-DC1E-4E20-96E0-21D72C8C6418}">
      <formula1>0</formula1>
      <formula2>100</formula2>
    </dataValidation>
    <dataValidation type="whole" allowBlank="1" showInputMessage="1" showErrorMessage="1" errorTitle="Valor fuera de rango" error="Ingrese un valor correcto" sqref="G33" xr:uid="{CCC31EC2-7F1E-42E0-BAA8-17F40EC59E80}">
      <formula1>0</formula1>
      <formula2>100</formula2>
    </dataValidation>
    <dataValidation type="whole" allowBlank="1" showInputMessage="1" showErrorMessage="1" errorTitle="Valor fuera de rango" error="Ingrese un valor correcto" sqref="G34" xr:uid="{F20320C1-5C99-4030-8D55-921692798DE5}">
      <formula1>0</formula1>
      <formula2>100</formula2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619AD-BFB4-4BC5-AAB2-298039867E85}">
  <dimension ref="A1:P26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4.570312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211</v>
      </c>
      <c r="C1" s="1" t="s">
        <v>212</v>
      </c>
      <c r="D1" s="5" t="s">
        <v>261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213</v>
      </c>
      <c r="B3" s="12">
        <v>1</v>
      </c>
      <c r="C3" s="13" t="s">
        <v>214</v>
      </c>
      <c r="D3" s="14">
        <v>86</v>
      </c>
      <c r="E3" s="14">
        <v>83</v>
      </c>
      <c r="F3" s="14">
        <v>74</v>
      </c>
      <c r="G3" s="15"/>
      <c r="H3" s="14"/>
      <c r="I3" s="14"/>
      <c r="J3" s="14"/>
      <c r="M3" s="11">
        <f>D3+E3+F3+G3+H3</f>
        <v>243</v>
      </c>
      <c r="N3">
        <f>M3*0.17</f>
        <v>41.31</v>
      </c>
      <c r="O3">
        <f>I3*0.15</f>
        <v>0</v>
      </c>
      <c r="P3">
        <f>ROUND(N3+O3,0)</f>
        <v>41</v>
      </c>
    </row>
    <row r="4" spans="1:16" x14ac:dyDescent="0.25">
      <c r="A4" s="12" t="s">
        <v>215</v>
      </c>
      <c r="B4" s="12">
        <v>2</v>
      </c>
      <c r="C4" s="13" t="s">
        <v>216</v>
      </c>
      <c r="D4" s="14">
        <v>82</v>
      </c>
      <c r="E4" s="14">
        <v>85</v>
      </c>
      <c r="F4" s="14">
        <v>74</v>
      </c>
      <c r="G4" s="15"/>
      <c r="H4" s="14"/>
      <c r="I4" s="14"/>
      <c r="J4" s="14"/>
      <c r="M4" s="11">
        <f>D4+E4+F4+G4+H4</f>
        <v>241</v>
      </c>
      <c r="N4">
        <f>M4*0.17</f>
        <v>40.970000000000006</v>
      </c>
      <c r="O4">
        <f>I4*0.15</f>
        <v>0</v>
      </c>
      <c r="P4">
        <f>ROUND(N4+O4,0)</f>
        <v>41</v>
      </c>
    </row>
    <row r="5" spans="1:16" x14ac:dyDescent="0.25">
      <c r="A5" s="12" t="s">
        <v>217</v>
      </c>
      <c r="B5" s="12">
        <v>3</v>
      </c>
      <c r="C5" s="13" t="s">
        <v>218</v>
      </c>
      <c r="D5" s="14">
        <v>96</v>
      </c>
      <c r="E5" s="14">
        <v>91</v>
      </c>
      <c r="F5" s="14">
        <v>79</v>
      </c>
      <c r="G5" s="15"/>
      <c r="H5" s="14"/>
      <c r="I5" s="14"/>
      <c r="J5" s="14"/>
      <c r="M5" s="11">
        <f>D5+E5+F5+G5+H5</f>
        <v>266</v>
      </c>
      <c r="N5">
        <f>M5*0.17</f>
        <v>45.220000000000006</v>
      </c>
      <c r="O5">
        <f>I5*0.15</f>
        <v>0</v>
      </c>
      <c r="P5">
        <f>ROUND(N5+O5,0)</f>
        <v>45</v>
      </c>
    </row>
    <row r="6" spans="1:16" x14ac:dyDescent="0.25">
      <c r="A6" s="12" t="s">
        <v>219</v>
      </c>
      <c r="B6" s="12">
        <v>4</v>
      </c>
      <c r="C6" s="13" t="s">
        <v>220</v>
      </c>
      <c r="D6" s="14">
        <v>94</v>
      </c>
      <c r="E6" s="14">
        <v>86</v>
      </c>
      <c r="F6" s="14">
        <v>81</v>
      </c>
      <c r="G6" s="15"/>
      <c r="H6" s="14"/>
      <c r="I6" s="14"/>
      <c r="J6" s="14"/>
      <c r="M6" s="11">
        <f>D6+E6+F6+G6+H6</f>
        <v>261</v>
      </c>
      <c r="N6">
        <f>M6*0.17</f>
        <v>44.370000000000005</v>
      </c>
      <c r="O6">
        <f>I6*0.15</f>
        <v>0</v>
      </c>
      <c r="P6">
        <f>ROUND(N6+O6,0)</f>
        <v>44</v>
      </c>
    </row>
    <row r="7" spans="1:16" x14ac:dyDescent="0.25">
      <c r="A7" s="12" t="s">
        <v>221</v>
      </c>
      <c r="B7" s="12">
        <v>5</v>
      </c>
      <c r="C7" s="13" t="s">
        <v>222</v>
      </c>
      <c r="D7" s="14">
        <v>88</v>
      </c>
      <c r="E7" s="14">
        <v>90</v>
      </c>
      <c r="F7" s="14">
        <v>78</v>
      </c>
      <c r="G7" s="15"/>
      <c r="H7" s="14"/>
      <c r="I7" s="14"/>
      <c r="J7" s="14"/>
      <c r="M7" s="11">
        <f>D7+E7+F7+G7+H7</f>
        <v>256</v>
      </c>
      <c r="N7">
        <f>M7*0.17</f>
        <v>43.52</v>
      </c>
      <c r="O7">
        <f>I7*0.15</f>
        <v>0</v>
      </c>
      <c r="P7">
        <f>ROUND(N7+O7,0)</f>
        <v>44</v>
      </c>
    </row>
    <row r="8" spans="1:16" x14ac:dyDescent="0.25">
      <c r="A8" s="12" t="s">
        <v>223</v>
      </c>
      <c r="B8" s="12">
        <v>6</v>
      </c>
      <c r="C8" s="13" t="s">
        <v>224</v>
      </c>
      <c r="D8" s="14">
        <v>80</v>
      </c>
      <c r="E8" s="14">
        <v>72</v>
      </c>
      <c r="F8" s="14">
        <v>72</v>
      </c>
      <c r="G8" s="15"/>
      <c r="H8" s="14"/>
      <c r="I8" s="14"/>
      <c r="J8" s="14"/>
      <c r="M8" s="11">
        <f>D8+E8+F8+G8+H8</f>
        <v>224</v>
      </c>
      <c r="N8">
        <f>M8*0.17</f>
        <v>38.080000000000005</v>
      </c>
      <c r="O8">
        <f>I8*0.15</f>
        <v>0</v>
      </c>
      <c r="P8">
        <f>ROUND(N8+O8,0)</f>
        <v>38</v>
      </c>
    </row>
    <row r="9" spans="1:16" x14ac:dyDescent="0.25">
      <c r="A9" s="12" t="s">
        <v>225</v>
      </c>
      <c r="B9" s="12">
        <v>7</v>
      </c>
      <c r="C9" s="13" t="s">
        <v>226</v>
      </c>
      <c r="D9" s="14">
        <v>91</v>
      </c>
      <c r="E9" s="14">
        <v>93</v>
      </c>
      <c r="F9" s="14">
        <v>84</v>
      </c>
      <c r="G9" s="15"/>
      <c r="H9" s="14"/>
      <c r="I9" s="14"/>
      <c r="J9" s="14"/>
      <c r="M9" s="11">
        <f>D9+E9+F9+G9+H9</f>
        <v>268</v>
      </c>
      <c r="N9">
        <f>M9*0.17</f>
        <v>45.56</v>
      </c>
      <c r="O9">
        <f>I9*0.15</f>
        <v>0</v>
      </c>
      <c r="P9">
        <f>ROUND(N9+O9,0)</f>
        <v>46</v>
      </c>
    </row>
    <row r="10" spans="1:16" x14ac:dyDescent="0.25">
      <c r="A10" s="12" t="s">
        <v>227</v>
      </c>
      <c r="B10" s="12">
        <v>8</v>
      </c>
      <c r="C10" s="13" t="s">
        <v>228</v>
      </c>
      <c r="D10" s="14">
        <v>85</v>
      </c>
      <c r="E10" s="14">
        <v>79</v>
      </c>
      <c r="F10" s="14">
        <v>66</v>
      </c>
      <c r="G10" s="15"/>
      <c r="H10" s="14"/>
      <c r="I10" s="14"/>
      <c r="J10" s="14"/>
      <c r="M10" s="11">
        <f>D10+E10+F10+G10+H10</f>
        <v>230</v>
      </c>
      <c r="N10">
        <f>M10*0.17</f>
        <v>39.1</v>
      </c>
      <c r="O10">
        <f>I10*0.15</f>
        <v>0</v>
      </c>
      <c r="P10">
        <f>ROUND(N10+O10,0)</f>
        <v>39</v>
      </c>
    </row>
    <row r="11" spans="1:16" x14ac:dyDescent="0.25">
      <c r="A11" s="12" t="s">
        <v>229</v>
      </c>
      <c r="B11" s="12">
        <v>9</v>
      </c>
      <c r="C11" s="13" t="s">
        <v>230</v>
      </c>
      <c r="D11" s="14">
        <v>90</v>
      </c>
      <c r="E11" s="14">
        <v>85</v>
      </c>
      <c r="F11" s="14">
        <v>80</v>
      </c>
      <c r="G11" s="15"/>
      <c r="H11" s="14"/>
      <c r="I11" s="14"/>
      <c r="J11" s="14"/>
      <c r="M11" s="11">
        <f>D11+E11+F11+G11+H11</f>
        <v>255</v>
      </c>
      <c r="N11">
        <f>M11*0.17</f>
        <v>43.35</v>
      </c>
      <c r="O11">
        <f>I11*0.15</f>
        <v>0</v>
      </c>
      <c r="P11">
        <f>ROUND(N11+O11,0)</f>
        <v>43</v>
      </c>
    </row>
    <row r="12" spans="1:16" x14ac:dyDescent="0.25">
      <c r="A12" s="12" t="s">
        <v>231</v>
      </c>
      <c r="B12" s="12">
        <v>10</v>
      </c>
      <c r="C12" s="13" t="s">
        <v>232</v>
      </c>
      <c r="D12" s="14">
        <v>96</v>
      </c>
      <c r="E12" s="14">
        <v>90</v>
      </c>
      <c r="F12" s="14">
        <v>81</v>
      </c>
      <c r="G12" s="15"/>
      <c r="H12" s="14"/>
      <c r="I12" s="14"/>
      <c r="J12" s="14"/>
      <c r="M12" s="11">
        <f>D12+E12+F12+G12+H12</f>
        <v>267</v>
      </c>
      <c r="N12">
        <f>M12*0.17</f>
        <v>45.39</v>
      </c>
      <c r="O12">
        <f>I12*0.15</f>
        <v>0</v>
      </c>
      <c r="P12">
        <f>ROUND(N12+O12,0)</f>
        <v>45</v>
      </c>
    </row>
    <row r="13" spans="1:16" x14ac:dyDescent="0.25">
      <c r="A13" s="12" t="s">
        <v>233</v>
      </c>
      <c r="B13" s="12">
        <v>11</v>
      </c>
      <c r="C13" s="13" t="s">
        <v>234</v>
      </c>
      <c r="D13" s="14">
        <v>77</v>
      </c>
      <c r="E13" s="14">
        <v>80</v>
      </c>
      <c r="F13" s="14">
        <v>81</v>
      </c>
      <c r="G13" s="15"/>
      <c r="H13" s="14"/>
      <c r="I13" s="14"/>
      <c r="J13" s="14"/>
      <c r="M13" s="11">
        <f>D13+E13+F13+G13+H13</f>
        <v>238</v>
      </c>
      <c r="N13">
        <f>M13*0.17</f>
        <v>40.46</v>
      </c>
      <c r="O13">
        <f>I13*0.15</f>
        <v>0</v>
      </c>
      <c r="P13">
        <f>ROUND(N13+O13,0)</f>
        <v>40</v>
      </c>
    </row>
    <row r="14" spans="1:16" x14ac:dyDescent="0.25">
      <c r="A14" s="12" t="s">
        <v>235</v>
      </c>
      <c r="B14" s="12">
        <v>12</v>
      </c>
      <c r="C14" s="13" t="s">
        <v>236</v>
      </c>
      <c r="D14" s="14">
        <v>94</v>
      </c>
      <c r="E14" s="14">
        <v>94</v>
      </c>
      <c r="F14" s="14">
        <v>91</v>
      </c>
      <c r="G14" s="15"/>
      <c r="H14" s="14"/>
      <c r="I14" s="14"/>
      <c r="J14" s="14"/>
      <c r="M14" s="11">
        <f>D14+E14+F14+G14+H14</f>
        <v>279</v>
      </c>
      <c r="N14">
        <f>M14*0.17</f>
        <v>47.430000000000007</v>
      </c>
      <c r="O14">
        <f>I14*0.15</f>
        <v>0</v>
      </c>
      <c r="P14">
        <f>ROUND(N14+O14,0)</f>
        <v>47</v>
      </c>
    </row>
    <row r="15" spans="1:16" x14ac:dyDescent="0.25">
      <c r="A15" s="12" t="s">
        <v>237</v>
      </c>
      <c r="B15" s="12">
        <v>13</v>
      </c>
      <c r="C15" s="13" t="s">
        <v>238</v>
      </c>
      <c r="D15" s="14">
        <v>98</v>
      </c>
      <c r="E15" s="14">
        <v>96</v>
      </c>
      <c r="F15" s="14">
        <v>89</v>
      </c>
      <c r="G15" s="15"/>
      <c r="H15" s="14"/>
      <c r="I15" s="14"/>
      <c r="J15" s="14"/>
      <c r="M15" s="11">
        <f>D15+E15+F15+G15+H15</f>
        <v>283</v>
      </c>
      <c r="N15">
        <f>M15*0.17</f>
        <v>48.110000000000007</v>
      </c>
      <c r="O15">
        <f>I15*0.15</f>
        <v>0</v>
      </c>
      <c r="P15">
        <f>ROUND(N15+O15,0)</f>
        <v>48</v>
      </c>
    </row>
    <row r="16" spans="1:16" x14ac:dyDescent="0.25">
      <c r="A16" s="12" t="s">
        <v>239</v>
      </c>
      <c r="B16" s="12">
        <v>14</v>
      </c>
      <c r="C16" s="13" t="s">
        <v>240</v>
      </c>
      <c r="D16" s="14">
        <v>90</v>
      </c>
      <c r="E16" s="14">
        <v>91</v>
      </c>
      <c r="F16" s="14">
        <v>90</v>
      </c>
      <c r="G16" s="15"/>
      <c r="H16" s="14"/>
      <c r="I16" s="14"/>
      <c r="J16" s="14"/>
      <c r="M16" s="11">
        <f>D16+E16+F16+G16+H16</f>
        <v>271</v>
      </c>
      <c r="N16">
        <f>M16*0.17</f>
        <v>46.07</v>
      </c>
      <c r="O16">
        <f>I16*0.15</f>
        <v>0</v>
      </c>
      <c r="P16">
        <f>ROUND(N16+O16,0)</f>
        <v>46</v>
      </c>
    </row>
    <row r="17" spans="1:16" x14ac:dyDescent="0.25">
      <c r="A17" s="12" t="s">
        <v>241</v>
      </c>
      <c r="B17" s="12">
        <v>15</v>
      </c>
      <c r="C17" s="13" t="s">
        <v>242</v>
      </c>
      <c r="D17" s="14">
        <v>94</v>
      </c>
      <c r="E17" s="14">
        <v>97</v>
      </c>
      <c r="F17" s="14">
        <v>81</v>
      </c>
      <c r="G17" s="15"/>
      <c r="H17" s="14"/>
      <c r="I17" s="14"/>
      <c r="J17" s="14"/>
      <c r="M17" s="11">
        <f>D17+E17+F17+G17+H17</f>
        <v>272</v>
      </c>
      <c r="N17">
        <f>M17*0.17</f>
        <v>46.24</v>
      </c>
      <c r="O17">
        <f>I17*0.15</f>
        <v>0</v>
      </c>
      <c r="P17">
        <f>ROUND(N17+O17,0)</f>
        <v>46</v>
      </c>
    </row>
    <row r="18" spans="1:16" x14ac:dyDescent="0.25">
      <c r="A18" s="12" t="s">
        <v>243</v>
      </c>
      <c r="B18" s="12">
        <v>16</v>
      </c>
      <c r="C18" s="13" t="s">
        <v>244</v>
      </c>
      <c r="D18" s="14">
        <v>86</v>
      </c>
      <c r="E18" s="14">
        <v>90</v>
      </c>
      <c r="F18" s="14">
        <v>84</v>
      </c>
      <c r="G18" s="15"/>
      <c r="H18" s="14"/>
      <c r="I18" s="14"/>
      <c r="J18" s="14"/>
      <c r="M18" s="11">
        <f>D18+E18+F18+G18+H18</f>
        <v>260</v>
      </c>
      <c r="N18">
        <f>M18*0.17</f>
        <v>44.2</v>
      </c>
      <c r="O18">
        <f>I18*0.15</f>
        <v>0</v>
      </c>
      <c r="P18">
        <f>ROUND(N18+O18,0)</f>
        <v>44</v>
      </c>
    </row>
    <row r="19" spans="1:16" x14ac:dyDescent="0.25">
      <c r="A19" s="12" t="s">
        <v>245</v>
      </c>
      <c r="B19" s="12">
        <v>17</v>
      </c>
      <c r="C19" s="13" t="s">
        <v>246</v>
      </c>
      <c r="D19" s="14">
        <v>94</v>
      </c>
      <c r="E19" s="14">
        <v>95</v>
      </c>
      <c r="F19" s="14">
        <v>89</v>
      </c>
      <c r="G19" s="15"/>
      <c r="H19" s="14"/>
      <c r="I19" s="14"/>
      <c r="J19" s="14"/>
      <c r="M19" s="11">
        <f>D19+E19+F19+G19+H19</f>
        <v>278</v>
      </c>
      <c r="N19">
        <f>M19*0.17</f>
        <v>47.260000000000005</v>
      </c>
      <c r="O19">
        <f>I19*0.15</f>
        <v>0</v>
      </c>
      <c r="P19">
        <f>ROUND(N19+O19,0)</f>
        <v>47</v>
      </c>
    </row>
    <row r="20" spans="1:16" x14ac:dyDescent="0.25">
      <c r="A20" s="12" t="s">
        <v>247</v>
      </c>
      <c r="B20" s="12">
        <v>18</v>
      </c>
      <c r="C20" s="13" t="s">
        <v>248</v>
      </c>
      <c r="D20" s="14">
        <v>91</v>
      </c>
      <c r="E20" s="14">
        <v>82</v>
      </c>
      <c r="F20" s="14">
        <v>72</v>
      </c>
      <c r="G20" s="15"/>
      <c r="H20" s="14"/>
      <c r="I20" s="14"/>
      <c r="J20" s="14"/>
      <c r="M20" s="11">
        <f>D20+E20+F20+G20+H20</f>
        <v>245</v>
      </c>
      <c r="N20">
        <f>M20*0.17</f>
        <v>41.650000000000006</v>
      </c>
      <c r="O20">
        <f>I20*0.15</f>
        <v>0</v>
      </c>
      <c r="P20">
        <f>ROUND(N20+O20,0)</f>
        <v>42</v>
      </c>
    </row>
    <row r="21" spans="1:16" x14ac:dyDescent="0.25">
      <c r="A21" s="12" t="s">
        <v>249</v>
      </c>
      <c r="B21" s="12">
        <v>19</v>
      </c>
      <c r="C21" s="13" t="s">
        <v>250</v>
      </c>
      <c r="D21" s="14">
        <v>90</v>
      </c>
      <c r="E21" s="14">
        <v>84</v>
      </c>
      <c r="F21" s="14">
        <v>85</v>
      </c>
      <c r="G21" s="15"/>
      <c r="H21" s="14"/>
      <c r="I21" s="14"/>
      <c r="J21" s="14"/>
      <c r="M21" s="11">
        <f>D21+E21+F21+G21+H21</f>
        <v>259</v>
      </c>
      <c r="N21">
        <f>M21*0.17</f>
        <v>44.03</v>
      </c>
      <c r="O21">
        <f>I21*0.15</f>
        <v>0</v>
      </c>
      <c r="P21">
        <f>ROUND(N21+O21,0)</f>
        <v>44</v>
      </c>
    </row>
    <row r="22" spans="1:16" x14ac:dyDescent="0.25">
      <c r="A22" s="12" t="s">
        <v>251</v>
      </c>
      <c r="B22" s="12">
        <v>20</v>
      </c>
      <c r="C22" s="13" t="s">
        <v>252</v>
      </c>
      <c r="D22" s="14">
        <v>95</v>
      </c>
      <c r="E22" s="14">
        <v>92</v>
      </c>
      <c r="F22" s="14">
        <v>90</v>
      </c>
      <c r="G22" s="15"/>
      <c r="H22" s="14"/>
      <c r="I22" s="14"/>
      <c r="J22" s="14"/>
      <c r="M22" s="11">
        <f>D22+E22+F22+G22+H22</f>
        <v>277</v>
      </c>
      <c r="N22">
        <f>M22*0.17</f>
        <v>47.09</v>
      </c>
      <c r="O22">
        <f>I22*0.15</f>
        <v>0</v>
      </c>
      <c r="P22">
        <f>ROUND(N22+O22,0)</f>
        <v>47</v>
      </c>
    </row>
    <row r="23" spans="1:16" x14ac:dyDescent="0.25">
      <c r="A23" s="12" t="s">
        <v>253</v>
      </c>
      <c r="B23" s="12">
        <v>21</v>
      </c>
      <c r="C23" s="13" t="s">
        <v>254</v>
      </c>
      <c r="D23" s="14">
        <v>90</v>
      </c>
      <c r="E23" s="14">
        <v>93</v>
      </c>
      <c r="F23" s="14">
        <v>89</v>
      </c>
      <c r="G23" s="15"/>
      <c r="H23" s="14"/>
      <c r="I23" s="14"/>
      <c r="J23" s="14"/>
      <c r="M23" s="11">
        <f>D23+E23+F23+G23+H23</f>
        <v>272</v>
      </c>
      <c r="N23">
        <f>M23*0.17</f>
        <v>46.24</v>
      </c>
      <c r="O23">
        <f>I23*0.15</f>
        <v>0</v>
      </c>
      <c r="P23">
        <f>ROUND(N23+O23,0)</f>
        <v>46</v>
      </c>
    </row>
    <row r="24" spans="1:16" x14ac:dyDescent="0.25">
      <c r="A24" s="12" t="s">
        <v>255</v>
      </c>
      <c r="B24" s="12">
        <v>22</v>
      </c>
      <c r="C24" s="13" t="s">
        <v>256</v>
      </c>
      <c r="D24" s="14">
        <v>89</v>
      </c>
      <c r="E24" s="14">
        <v>85</v>
      </c>
      <c r="F24" s="14">
        <v>74</v>
      </c>
      <c r="G24" s="15"/>
      <c r="H24" s="14"/>
      <c r="I24" s="14"/>
      <c r="J24" s="14"/>
      <c r="M24" s="11">
        <f>D24+E24+F24+G24+H24</f>
        <v>248</v>
      </c>
      <c r="N24">
        <f>M24*0.17</f>
        <v>42.160000000000004</v>
      </c>
      <c r="O24">
        <f>I24*0.15</f>
        <v>0</v>
      </c>
      <c r="P24">
        <f>ROUND(N24+O24,0)</f>
        <v>42</v>
      </c>
    </row>
    <row r="25" spans="1:16" x14ac:dyDescent="0.25">
      <c r="A25" s="12" t="s">
        <v>257</v>
      </c>
      <c r="B25" s="12">
        <v>23</v>
      </c>
      <c r="C25" s="13" t="s">
        <v>258</v>
      </c>
      <c r="D25" s="14">
        <v>93</v>
      </c>
      <c r="E25" s="14">
        <v>90</v>
      </c>
      <c r="F25" s="14">
        <v>84</v>
      </c>
      <c r="G25" s="15"/>
      <c r="H25" s="14"/>
      <c r="I25" s="14"/>
      <c r="J25" s="14"/>
      <c r="M25" s="11">
        <f>D25+E25+F25+G25+H25</f>
        <v>267</v>
      </c>
      <c r="N25">
        <f>M25*0.17</f>
        <v>45.39</v>
      </c>
      <c r="O25">
        <f>I25*0.15</f>
        <v>0</v>
      </c>
      <c r="P25">
        <f>ROUND(N25+O25,0)</f>
        <v>45</v>
      </c>
    </row>
    <row r="26" spans="1:16" x14ac:dyDescent="0.25">
      <c r="A26" s="12" t="s">
        <v>259</v>
      </c>
      <c r="B26" s="12">
        <v>24</v>
      </c>
      <c r="C26" s="13" t="s">
        <v>260</v>
      </c>
      <c r="D26" s="14">
        <v>96</v>
      </c>
      <c r="E26" s="14">
        <v>83</v>
      </c>
      <c r="F26" s="14">
        <v>79</v>
      </c>
      <c r="G26" s="15"/>
      <c r="H26" s="14"/>
      <c r="I26" s="14"/>
      <c r="J26" s="14"/>
      <c r="M26" s="11">
        <f>D26+E26+F26+G26+H26</f>
        <v>258</v>
      </c>
      <c r="N26">
        <f>M26*0.17</f>
        <v>43.860000000000007</v>
      </c>
      <c r="O26">
        <f>I26*0.15</f>
        <v>0</v>
      </c>
      <c r="P26">
        <f>ROUND(N26+O26,0)</f>
        <v>44</v>
      </c>
    </row>
  </sheetData>
  <sheetProtection algorithmName="SHA-512" hashValue="JmOIUOOWIuoaEAvGNWzbdm8mPrwRFa2GrpDrM9KuLenc8luuzitBXl+ci27gY0QpD9nMVT55RVnffucNAmNUxg==" saltValue="QrVXebOoAXlBD0uetEBXUQ==" spinCount="100000" sheet="1" objects="1" scenarios="1"/>
  <dataValidations count="24">
    <dataValidation type="whole" allowBlank="1" showInputMessage="1" showErrorMessage="1" errorTitle="Valor fuera de rango" error="Ingrese un valor correcto" sqref="G3" xr:uid="{B8C15525-15DC-46C6-A97A-AD22DB1E10B5}">
      <formula1>0</formula1>
      <formula2>100</formula2>
    </dataValidation>
    <dataValidation type="whole" allowBlank="1" showInputMessage="1" showErrorMessage="1" errorTitle="Valor fuera de rango" error="Ingrese un valor correcto" sqref="G4" xr:uid="{113F9E91-A384-41FE-81EB-17D023C5CBE7}">
      <formula1>0</formula1>
      <formula2>100</formula2>
    </dataValidation>
    <dataValidation type="whole" allowBlank="1" showInputMessage="1" showErrorMessage="1" errorTitle="Valor fuera de rango" error="Ingrese un valor correcto" sqref="G5" xr:uid="{2432194A-69D3-4B4B-8589-00531AD2C79E}">
      <formula1>0</formula1>
      <formula2>100</formula2>
    </dataValidation>
    <dataValidation type="whole" allowBlank="1" showInputMessage="1" showErrorMessage="1" errorTitle="Valor fuera de rango" error="Ingrese un valor correcto" sqref="G6" xr:uid="{EE5C327D-3231-46C0-8B31-653FBE1744EB}">
      <formula1>0</formula1>
      <formula2>100</formula2>
    </dataValidation>
    <dataValidation type="whole" allowBlank="1" showInputMessage="1" showErrorMessage="1" errorTitle="Valor fuera de rango" error="Ingrese un valor correcto" sqref="G7" xr:uid="{B2F776B7-FC70-4244-9818-02628036AE8C}">
      <formula1>0</formula1>
      <formula2>100</formula2>
    </dataValidation>
    <dataValidation type="whole" allowBlank="1" showInputMessage="1" showErrorMessage="1" errorTitle="Valor fuera de rango" error="Ingrese un valor correcto" sqref="G8" xr:uid="{0E21C3A0-C855-45FC-A702-B144CD24AF3E}">
      <formula1>0</formula1>
      <formula2>100</formula2>
    </dataValidation>
    <dataValidation type="whole" allowBlank="1" showInputMessage="1" showErrorMessage="1" errorTitle="Valor fuera de rango" error="Ingrese un valor correcto" sqref="G9" xr:uid="{DA59E84D-AA7F-4DFD-923A-DD28DEBD26B4}">
      <formula1>0</formula1>
      <formula2>100</formula2>
    </dataValidation>
    <dataValidation type="whole" allowBlank="1" showInputMessage="1" showErrorMessage="1" errorTitle="Valor fuera de rango" error="Ingrese un valor correcto" sqref="G10" xr:uid="{59177CB0-6668-4EC2-96EA-C7A7D4735F3E}">
      <formula1>0</formula1>
      <formula2>100</formula2>
    </dataValidation>
    <dataValidation type="whole" allowBlank="1" showInputMessage="1" showErrorMessage="1" errorTitle="Valor fuera de rango" error="Ingrese un valor correcto" sqref="G11" xr:uid="{85DD79F9-6E11-4BBA-A07E-4016674A1AD9}">
      <formula1>0</formula1>
      <formula2>100</formula2>
    </dataValidation>
    <dataValidation type="whole" allowBlank="1" showInputMessage="1" showErrorMessage="1" errorTitle="Valor fuera de rango" error="Ingrese un valor correcto" sqref="G12" xr:uid="{B17CCD20-37E6-4639-963B-F4559141BABD}">
      <formula1>0</formula1>
      <formula2>100</formula2>
    </dataValidation>
    <dataValidation type="whole" allowBlank="1" showInputMessage="1" showErrorMessage="1" errorTitle="Valor fuera de rango" error="Ingrese un valor correcto" sqref="G13" xr:uid="{DE2AC961-7C28-420F-AAB9-163D4E8CA6D9}">
      <formula1>0</formula1>
      <formula2>100</formula2>
    </dataValidation>
    <dataValidation type="whole" allowBlank="1" showInputMessage="1" showErrorMessage="1" errorTitle="Valor fuera de rango" error="Ingrese un valor correcto" sqref="G14" xr:uid="{F5E5FDAB-7CDF-403E-A045-7416262999A3}">
      <formula1>0</formula1>
      <formula2>100</formula2>
    </dataValidation>
    <dataValidation type="whole" allowBlank="1" showInputMessage="1" showErrorMessage="1" errorTitle="Valor fuera de rango" error="Ingrese un valor correcto" sqref="G15" xr:uid="{042C913A-97B0-4DF6-9DA7-C0A6F544A584}">
      <formula1>0</formula1>
      <formula2>100</formula2>
    </dataValidation>
    <dataValidation type="whole" allowBlank="1" showInputMessage="1" showErrorMessage="1" errorTitle="Valor fuera de rango" error="Ingrese un valor correcto" sqref="G16" xr:uid="{DA44D66C-2E68-4D2A-AF88-C85BD8FA4D67}">
      <formula1>0</formula1>
      <formula2>100</formula2>
    </dataValidation>
    <dataValidation type="whole" allowBlank="1" showInputMessage="1" showErrorMessage="1" errorTitle="Valor fuera de rango" error="Ingrese un valor correcto" sqref="G17" xr:uid="{4AA8781B-7638-43DC-968B-C25BC1A4A416}">
      <formula1>0</formula1>
      <formula2>100</formula2>
    </dataValidation>
    <dataValidation type="whole" allowBlank="1" showInputMessage="1" showErrorMessage="1" errorTitle="Valor fuera de rango" error="Ingrese un valor correcto" sqref="G18" xr:uid="{501957AE-E316-4080-8E0B-A806ADB3DE35}">
      <formula1>0</formula1>
      <formula2>100</formula2>
    </dataValidation>
    <dataValidation type="whole" allowBlank="1" showInputMessage="1" showErrorMessage="1" errorTitle="Valor fuera de rango" error="Ingrese un valor correcto" sqref="G19" xr:uid="{C0FB0F02-CB75-410C-AD48-B0D43AD7116B}">
      <formula1>0</formula1>
      <formula2>100</formula2>
    </dataValidation>
    <dataValidation type="whole" allowBlank="1" showInputMessage="1" showErrorMessage="1" errorTitle="Valor fuera de rango" error="Ingrese un valor correcto" sqref="G20" xr:uid="{3EF6AEB4-8967-4211-9E51-34CA4037669F}">
      <formula1>0</formula1>
      <formula2>100</formula2>
    </dataValidation>
    <dataValidation type="whole" allowBlank="1" showInputMessage="1" showErrorMessage="1" errorTitle="Valor fuera de rango" error="Ingrese un valor correcto" sqref="G21" xr:uid="{0B367F20-BE73-4DC9-8263-F62FD3BB5A80}">
      <formula1>0</formula1>
      <formula2>100</formula2>
    </dataValidation>
    <dataValidation type="whole" allowBlank="1" showInputMessage="1" showErrorMessage="1" errorTitle="Valor fuera de rango" error="Ingrese un valor correcto" sqref="G22" xr:uid="{992E4C15-588A-4FB8-B22C-63A934F19300}">
      <formula1>0</formula1>
      <formula2>100</formula2>
    </dataValidation>
    <dataValidation type="whole" allowBlank="1" showInputMessage="1" showErrorMessage="1" errorTitle="Valor fuera de rango" error="Ingrese un valor correcto" sqref="G23" xr:uid="{A2826BE0-2F6E-4143-83AA-E05F5CA52C6D}">
      <formula1>0</formula1>
      <formula2>100</formula2>
    </dataValidation>
    <dataValidation type="whole" allowBlank="1" showInputMessage="1" showErrorMessage="1" errorTitle="Valor fuera de rango" error="Ingrese un valor correcto" sqref="G24" xr:uid="{A889667A-AD49-4594-BAE3-32FD02F398EA}">
      <formula1>0</formula1>
      <formula2>100</formula2>
    </dataValidation>
    <dataValidation type="whole" allowBlank="1" showInputMessage="1" showErrorMessage="1" errorTitle="Valor fuera de rango" error="Ingrese un valor correcto" sqref="G25" xr:uid="{BE0BF9F7-65E5-4913-BA6E-932EBD6B26DC}">
      <formula1>0</formula1>
      <formula2>100</formula2>
    </dataValidation>
    <dataValidation type="whole" allowBlank="1" showInputMessage="1" showErrorMessage="1" errorTitle="Valor fuera de rango" error="Ingrese un valor correcto" sqref="G26" xr:uid="{6C977C3B-6E59-40D0-89A3-80690EB807D3}">
      <formula1>0</formula1>
      <formula2>100</formula2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E9FEF-7ACE-44B5-AB3A-852FF5487516}">
  <dimension ref="A1:P25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3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262</v>
      </c>
      <c r="C1" s="1" t="s">
        <v>263</v>
      </c>
      <c r="D1" s="5" t="s">
        <v>310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264</v>
      </c>
      <c r="B3" s="12">
        <v>1</v>
      </c>
      <c r="C3" s="13" t="s">
        <v>265</v>
      </c>
      <c r="D3" s="14">
        <v>95</v>
      </c>
      <c r="E3" s="14">
        <v>84</v>
      </c>
      <c r="F3" s="14">
        <v>75</v>
      </c>
      <c r="G3" s="15"/>
      <c r="H3" s="14"/>
      <c r="I3" s="14"/>
      <c r="J3" s="14"/>
      <c r="M3" s="11">
        <f>D3+E3+F3+G3+H3</f>
        <v>254</v>
      </c>
      <c r="N3">
        <f>M3*0.17</f>
        <v>43.18</v>
      </c>
      <c r="O3">
        <f>I3*0.15</f>
        <v>0</v>
      </c>
      <c r="P3">
        <f>ROUND(N3+O3,0)</f>
        <v>43</v>
      </c>
    </row>
    <row r="4" spans="1:16" x14ac:dyDescent="0.25">
      <c r="A4" s="12" t="s">
        <v>266</v>
      </c>
      <c r="B4" s="12">
        <v>2</v>
      </c>
      <c r="C4" s="13" t="s">
        <v>267</v>
      </c>
      <c r="D4" s="14">
        <v>90</v>
      </c>
      <c r="E4" s="14">
        <v>92</v>
      </c>
      <c r="F4" s="14">
        <v>88</v>
      </c>
      <c r="G4" s="15"/>
      <c r="H4" s="14"/>
      <c r="I4" s="14"/>
      <c r="J4" s="14"/>
      <c r="M4" s="11">
        <f>D4+E4+F4+G4+H4</f>
        <v>270</v>
      </c>
      <c r="N4">
        <f>M4*0.17</f>
        <v>45.900000000000006</v>
      </c>
      <c r="O4">
        <f>I4*0.15</f>
        <v>0</v>
      </c>
      <c r="P4">
        <f>ROUND(N4+O4,0)</f>
        <v>46</v>
      </c>
    </row>
    <row r="5" spans="1:16" x14ac:dyDescent="0.25">
      <c r="A5" s="12" t="s">
        <v>268</v>
      </c>
      <c r="B5" s="12">
        <v>3</v>
      </c>
      <c r="C5" s="13" t="s">
        <v>269</v>
      </c>
      <c r="D5" s="14">
        <v>86</v>
      </c>
      <c r="E5" s="14">
        <v>82</v>
      </c>
      <c r="F5" s="14">
        <v>71</v>
      </c>
      <c r="G5" s="15"/>
      <c r="H5" s="14"/>
      <c r="I5" s="14"/>
      <c r="J5" s="14"/>
      <c r="M5" s="11">
        <f>D5+E5+F5+G5+H5</f>
        <v>239</v>
      </c>
      <c r="N5">
        <f>M5*0.17</f>
        <v>40.630000000000003</v>
      </c>
      <c r="O5">
        <f>I5*0.15</f>
        <v>0</v>
      </c>
      <c r="P5">
        <f>ROUND(N5+O5,0)</f>
        <v>41</v>
      </c>
    </row>
    <row r="6" spans="1:16" x14ac:dyDescent="0.25">
      <c r="A6" s="12" t="s">
        <v>270</v>
      </c>
      <c r="B6" s="12">
        <v>4</v>
      </c>
      <c r="C6" s="13" t="s">
        <v>271</v>
      </c>
      <c r="D6" s="14">
        <v>95</v>
      </c>
      <c r="E6" s="14">
        <v>91</v>
      </c>
      <c r="F6" s="14">
        <v>86</v>
      </c>
      <c r="G6" s="15"/>
      <c r="H6" s="14"/>
      <c r="I6" s="14"/>
      <c r="J6" s="14"/>
      <c r="M6" s="11">
        <f>D6+E6+F6+G6+H6</f>
        <v>272</v>
      </c>
      <c r="N6">
        <f>M6*0.17</f>
        <v>46.24</v>
      </c>
      <c r="O6">
        <f>I6*0.15</f>
        <v>0</v>
      </c>
      <c r="P6">
        <f>ROUND(N6+O6,0)</f>
        <v>46</v>
      </c>
    </row>
    <row r="7" spans="1:16" x14ac:dyDescent="0.25">
      <c r="A7" s="12" t="s">
        <v>272</v>
      </c>
      <c r="B7" s="12">
        <v>5</v>
      </c>
      <c r="C7" s="13" t="s">
        <v>273</v>
      </c>
      <c r="D7" s="14">
        <v>95</v>
      </c>
      <c r="E7" s="14">
        <v>96</v>
      </c>
      <c r="F7" s="14">
        <v>91</v>
      </c>
      <c r="G7" s="15"/>
      <c r="H7" s="14"/>
      <c r="I7" s="14"/>
      <c r="J7" s="14"/>
      <c r="M7" s="11">
        <f>D7+E7+F7+G7+H7</f>
        <v>282</v>
      </c>
      <c r="N7">
        <f>M7*0.17</f>
        <v>47.940000000000005</v>
      </c>
      <c r="O7">
        <f>I7*0.15</f>
        <v>0</v>
      </c>
      <c r="P7">
        <f>ROUND(N7+O7,0)</f>
        <v>48</v>
      </c>
    </row>
    <row r="8" spans="1:16" x14ac:dyDescent="0.25">
      <c r="A8" s="12" t="s">
        <v>274</v>
      </c>
      <c r="B8" s="12">
        <v>6</v>
      </c>
      <c r="C8" s="13" t="s">
        <v>275</v>
      </c>
      <c r="D8" s="14">
        <v>96</v>
      </c>
      <c r="E8" s="14">
        <v>95</v>
      </c>
      <c r="F8" s="14">
        <v>89</v>
      </c>
      <c r="G8" s="15"/>
      <c r="H8" s="14"/>
      <c r="I8" s="14"/>
      <c r="J8" s="14"/>
      <c r="M8" s="11">
        <f>D8+E8+F8+G8+H8</f>
        <v>280</v>
      </c>
      <c r="N8">
        <f>M8*0.17</f>
        <v>47.6</v>
      </c>
      <c r="O8">
        <f>I8*0.15</f>
        <v>0</v>
      </c>
      <c r="P8">
        <f>ROUND(N8+O8,0)</f>
        <v>48</v>
      </c>
    </row>
    <row r="9" spans="1:16" x14ac:dyDescent="0.25">
      <c r="A9" s="12" t="s">
        <v>276</v>
      </c>
      <c r="B9" s="12">
        <v>7</v>
      </c>
      <c r="C9" s="13" t="s">
        <v>277</v>
      </c>
      <c r="D9" s="14">
        <v>93</v>
      </c>
      <c r="E9" s="14">
        <v>95</v>
      </c>
      <c r="F9" s="14">
        <v>90</v>
      </c>
      <c r="G9" s="15"/>
      <c r="H9" s="14"/>
      <c r="I9" s="14"/>
      <c r="J9" s="14"/>
      <c r="M9" s="11">
        <f>D9+E9+F9+G9+H9</f>
        <v>278</v>
      </c>
      <c r="N9">
        <f>M9*0.17</f>
        <v>47.260000000000005</v>
      </c>
      <c r="O9">
        <f>I9*0.15</f>
        <v>0</v>
      </c>
      <c r="P9">
        <f>ROUND(N9+O9,0)</f>
        <v>47</v>
      </c>
    </row>
    <row r="10" spans="1:16" x14ac:dyDescent="0.25">
      <c r="A10" s="12" t="s">
        <v>278</v>
      </c>
      <c r="B10" s="12">
        <v>8</v>
      </c>
      <c r="C10" s="13" t="s">
        <v>279</v>
      </c>
      <c r="D10" s="14">
        <v>98</v>
      </c>
      <c r="E10" s="14">
        <v>95</v>
      </c>
      <c r="F10" s="14">
        <v>82</v>
      </c>
      <c r="G10" s="15"/>
      <c r="H10" s="14"/>
      <c r="I10" s="14"/>
      <c r="J10" s="14"/>
      <c r="M10" s="11">
        <f>D10+E10+F10+G10+H10</f>
        <v>275</v>
      </c>
      <c r="N10">
        <f>M10*0.17</f>
        <v>46.75</v>
      </c>
      <c r="O10">
        <f>I10*0.15</f>
        <v>0</v>
      </c>
      <c r="P10">
        <f>ROUND(N10+O10,0)</f>
        <v>47</v>
      </c>
    </row>
    <row r="11" spans="1:16" x14ac:dyDescent="0.25">
      <c r="A11" s="12" t="s">
        <v>280</v>
      </c>
      <c r="B11" s="12">
        <v>9</v>
      </c>
      <c r="C11" s="13" t="s">
        <v>281</v>
      </c>
      <c r="D11" s="14">
        <v>95</v>
      </c>
      <c r="E11" s="14">
        <v>95</v>
      </c>
      <c r="F11" s="14">
        <v>90</v>
      </c>
      <c r="G11" s="15"/>
      <c r="H11" s="14"/>
      <c r="I11" s="14"/>
      <c r="J11" s="14"/>
      <c r="M11" s="11">
        <f>D11+E11+F11+G11+H11</f>
        <v>280</v>
      </c>
      <c r="N11">
        <f>M11*0.17</f>
        <v>47.6</v>
      </c>
      <c r="O11">
        <f>I11*0.15</f>
        <v>0</v>
      </c>
      <c r="P11">
        <f>ROUND(N11+O11,0)</f>
        <v>48</v>
      </c>
    </row>
    <row r="12" spans="1:16" x14ac:dyDescent="0.25">
      <c r="A12" s="12" t="s">
        <v>282</v>
      </c>
      <c r="B12" s="12">
        <v>10</v>
      </c>
      <c r="C12" s="13" t="s">
        <v>283</v>
      </c>
      <c r="D12" s="14">
        <v>91</v>
      </c>
      <c r="E12" s="14">
        <v>71</v>
      </c>
      <c r="F12" s="14">
        <v>65</v>
      </c>
      <c r="G12" s="15"/>
      <c r="H12" s="14"/>
      <c r="I12" s="14"/>
      <c r="J12" s="14"/>
      <c r="M12" s="11">
        <f>D12+E12+F12+G12+H12</f>
        <v>227</v>
      </c>
      <c r="N12">
        <f>M12*0.17</f>
        <v>38.590000000000003</v>
      </c>
      <c r="O12">
        <f>I12*0.15</f>
        <v>0</v>
      </c>
      <c r="P12">
        <f>ROUND(N12+O12,0)</f>
        <v>39</v>
      </c>
    </row>
    <row r="13" spans="1:16" x14ac:dyDescent="0.25">
      <c r="A13" s="12" t="s">
        <v>284</v>
      </c>
      <c r="B13" s="12">
        <v>11</v>
      </c>
      <c r="C13" s="13" t="s">
        <v>285</v>
      </c>
      <c r="D13" s="14">
        <v>89</v>
      </c>
      <c r="E13" s="14">
        <v>87</v>
      </c>
      <c r="F13" s="14">
        <v>76</v>
      </c>
      <c r="G13" s="15"/>
      <c r="H13" s="14"/>
      <c r="I13" s="14"/>
      <c r="J13" s="14"/>
      <c r="M13" s="11">
        <f>D13+E13+F13+G13+H13</f>
        <v>252</v>
      </c>
      <c r="N13">
        <f>M13*0.17</f>
        <v>42.84</v>
      </c>
      <c r="O13">
        <f>I13*0.15</f>
        <v>0</v>
      </c>
      <c r="P13">
        <f>ROUND(N13+O13,0)</f>
        <v>43</v>
      </c>
    </row>
    <row r="14" spans="1:16" x14ac:dyDescent="0.25">
      <c r="A14" s="12" t="s">
        <v>286</v>
      </c>
      <c r="B14" s="12">
        <v>12</v>
      </c>
      <c r="C14" s="13" t="s">
        <v>287</v>
      </c>
      <c r="D14" s="14">
        <v>91</v>
      </c>
      <c r="E14" s="14">
        <v>90</v>
      </c>
      <c r="F14" s="14">
        <v>82</v>
      </c>
      <c r="G14" s="15"/>
      <c r="H14" s="14"/>
      <c r="I14" s="14"/>
      <c r="J14" s="14"/>
      <c r="M14" s="11">
        <f>D14+E14+F14+G14+H14</f>
        <v>263</v>
      </c>
      <c r="N14">
        <f>M14*0.17</f>
        <v>44.71</v>
      </c>
      <c r="O14">
        <f>I14*0.15</f>
        <v>0</v>
      </c>
      <c r="P14">
        <f>ROUND(N14+O14,0)</f>
        <v>45</v>
      </c>
    </row>
    <row r="15" spans="1:16" x14ac:dyDescent="0.25">
      <c r="A15" s="12" t="s">
        <v>288</v>
      </c>
      <c r="B15" s="12">
        <v>13</v>
      </c>
      <c r="C15" s="13" t="s">
        <v>289</v>
      </c>
      <c r="D15" s="14">
        <v>90</v>
      </c>
      <c r="E15" s="14">
        <v>91</v>
      </c>
      <c r="F15" s="14">
        <v>82</v>
      </c>
      <c r="G15" s="15"/>
      <c r="H15" s="14"/>
      <c r="I15" s="14"/>
      <c r="J15" s="14"/>
      <c r="M15" s="11">
        <f>D15+E15+F15+G15+H15</f>
        <v>263</v>
      </c>
      <c r="N15">
        <f>M15*0.17</f>
        <v>44.71</v>
      </c>
      <c r="O15">
        <f>I15*0.15</f>
        <v>0</v>
      </c>
      <c r="P15">
        <f>ROUND(N15+O15,0)</f>
        <v>45</v>
      </c>
    </row>
    <row r="16" spans="1:16" x14ac:dyDescent="0.25">
      <c r="A16" s="12" t="s">
        <v>290</v>
      </c>
      <c r="B16" s="12">
        <v>14</v>
      </c>
      <c r="C16" s="13" t="s">
        <v>291</v>
      </c>
      <c r="D16" s="14">
        <v>92</v>
      </c>
      <c r="E16" s="14">
        <v>82</v>
      </c>
      <c r="F16" s="14">
        <v>73</v>
      </c>
      <c r="G16" s="15"/>
      <c r="H16" s="14"/>
      <c r="I16" s="14"/>
      <c r="J16" s="14"/>
      <c r="M16" s="11">
        <f>D16+E16+F16+G16+H16</f>
        <v>247</v>
      </c>
      <c r="N16">
        <f>M16*0.17</f>
        <v>41.99</v>
      </c>
      <c r="O16">
        <f>I16*0.15</f>
        <v>0</v>
      </c>
      <c r="P16">
        <f>ROUND(N16+O16,0)</f>
        <v>42</v>
      </c>
    </row>
    <row r="17" spans="1:16" x14ac:dyDescent="0.25">
      <c r="A17" s="12" t="s">
        <v>292</v>
      </c>
      <c r="B17" s="12">
        <v>15</v>
      </c>
      <c r="C17" s="13" t="s">
        <v>293</v>
      </c>
      <c r="D17" s="14">
        <v>81</v>
      </c>
      <c r="E17" s="14">
        <v>79</v>
      </c>
      <c r="F17" s="14">
        <v>73</v>
      </c>
      <c r="G17" s="15"/>
      <c r="H17" s="14"/>
      <c r="I17" s="14"/>
      <c r="J17" s="14"/>
      <c r="M17" s="11">
        <f>D17+E17+F17+G17+H17</f>
        <v>233</v>
      </c>
      <c r="N17">
        <f>M17*0.17</f>
        <v>39.61</v>
      </c>
      <c r="O17">
        <f>I17*0.15</f>
        <v>0</v>
      </c>
      <c r="P17">
        <f>ROUND(N17+O17,0)</f>
        <v>40</v>
      </c>
    </row>
    <row r="18" spans="1:16" x14ac:dyDescent="0.25">
      <c r="A18" s="12" t="s">
        <v>294</v>
      </c>
      <c r="B18" s="12">
        <v>16</v>
      </c>
      <c r="C18" s="13" t="s">
        <v>295</v>
      </c>
      <c r="D18" s="14">
        <v>78</v>
      </c>
      <c r="E18" s="14">
        <v>84</v>
      </c>
      <c r="F18" s="14">
        <v>83</v>
      </c>
      <c r="G18" s="15"/>
      <c r="H18" s="14"/>
      <c r="I18" s="14"/>
      <c r="J18" s="14"/>
      <c r="M18" s="11">
        <f>D18+E18+F18+G18+H18</f>
        <v>245</v>
      </c>
      <c r="N18">
        <f>M18*0.17</f>
        <v>41.650000000000006</v>
      </c>
      <c r="O18">
        <f>I18*0.15</f>
        <v>0</v>
      </c>
      <c r="P18">
        <f>ROUND(N18+O18,0)</f>
        <v>42</v>
      </c>
    </row>
    <row r="19" spans="1:16" x14ac:dyDescent="0.25">
      <c r="A19" s="12" t="s">
        <v>296</v>
      </c>
      <c r="B19" s="12">
        <v>17</v>
      </c>
      <c r="C19" s="13" t="s">
        <v>297</v>
      </c>
      <c r="D19" s="14">
        <v>92</v>
      </c>
      <c r="E19" s="14">
        <v>89</v>
      </c>
      <c r="F19" s="14">
        <v>81</v>
      </c>
      <c r="G19" s="15"/>
      <c r="H19" s="14"/>
      <c r="I19" s="14"/>
      <c r="J19" s="14"/>
      <c r="M19" s="11">
        <f>D19+E19+F19+G19+H19</f>
        <v>262</v>
      </c>
      <c r="N19">
        <f>M19*0.17</f>
        <v>44.540000000000006</v>
      </c>
      <c r="O19">
        <f>I19*0.15</f>
        <v>0</v>
      </c>
      <c r="P19">
        <f>ROUND(N19+O19,0)</f>
        <v>45</v>
      </c>
    </row>
    <row r="20" spans="1:16" x14ac:dyDescent="0.25">
      <c r="A20" s="12" t="s">
        <v>298</v>
      </c>
      <c r="B20" s="12">
        <v>18</v>
      </c>
      <c r="C20" s="13" t="s">
        <v>299</v>
      </c>
      <c r="D20" s="14">
        <v>90</v>
      </c>
      <c r="E20" s="14">
        <v>82</v>
      </c>
      <c r="F20" s="14">
        <v>65</v>
      </c>
      <c r="G20" s="15"/>
      <c r="H20" s="14"/>
      <c r="I20" s="14"/>
      <c r="J20" s="14"/>
      <c r="M20" s="11">
        <f>D20+E20+F20+G20+H20</f>
        <v>237</v>
      </c>
      <c r="N20">
        <f>M20*0.17</f>
        <v>40.290000000000006</v>
      </c>
      <c r="O20">
        <f>I20*0.15</f>
        <v>0</v>
      </c>
      <c r="P20">
        <f>ROUND(N20+O20,0)</f>
        <v>40</v>
      </c>
    </row>
    <row r="21" spans="1:16" x14ac:dyDescent="0.25">
      <c r="A21" s="12" t="s">
        <v>300</v>
      </c>
      <c r="B21" s="12">
        <v>19</v>
      </c>
      <c r="C21" s="13" t="s">
        <v>301</v>
      </c>
      <c r="D21" s="14">
        <v>96</v>
      </c>
      <c r="E21" s="14">
        <v>95</v>
      </c>
      <c r="F21" s="14">
        <v>85</v>
      </c>
      <c r="G21" s="15"/>
      <c r="H21" s="14"/>
      <c r="I21" s="14"/>
      <c r="J21" s="14"/>
      <c r="M21" s="11">
        <f>D21+E21+F21+G21+H21</f>
        <v>276</v>
      </c>
      <c r="N21">
        <f>M21*0.17</f>
        <v>46.92</v>
      </c>
      <c r="O21">
        <f>I21*0.15</f>
        <v>0</v>
      </c>
      <c r="P21">
        <f>ROUND(N21+O21,0)</f>
        <v>47</v>
      </c>
    </row>
    <row r="22" spans="1:16" x14ac:dyDescent="0.25">
      <c r="A22" s="12" t="s">
        <v>302</v>
      </c>
      <c r="B22" s="12">
        <v>20</v>
      </c>
      <c r="C22" s="13" t="s">
        <v>303</v>
      </c>
      <c r="D22" s="14">
        <v>93</v>
      </c>
      <c r="E22" s="14">
        <v>94</v>
      </c>
      <c r="F22" s="14">
        <v>90</v>
      </c>
      <c r="G22" s="15"/>
      <c r="H22" s="14"/>
      <c r="I22" s="14"/>
      <c r="J22" s="14"/>
      <c r="M22" s="11">
        <f>D22+E22+F22+G22+H22</f>
        <v>277</v>
      </c>
      <c r="N22">
        <f>M22*0.17</f>
        <v>47.09</v>
      </c>
      <c r="O22">
        <f>I22*0.15</f>
        <v>0</v>
      </c>
      <c r="P22">
        <f>ROUND(N22+O22,0)</f>
        <v>47</v>
      </c>
    </row>
    <row r="23" spans="1:16" x14ac:dyDescent="0.25">
      <c r="A23" s="12" t="s">
        <v>304</v>
      </c>
      <c r="B23" s="12">
        <v>21</v>
      </c>
      <c r="C23" s="13" t="s">
        <v>305</v>
      </c>
      <c r="D23" s="14">
        <v>79</v>
      </c>
      <c r="E23" s="14">
        <v>70</v>
      </c>
      <c r="F23" s="14">
        <v>69</v>
      </c>
      <c r="G23" s="15"/>
      <c r="H23" s="14"/>
      <c r="I23" s="14"/>
      <c r="J23" s="14"/>
      <c r="M23" s="11">
        <f>D23+E23+F23+G23+H23</f>
        <v>218</v>
      </c>
      <c r="N23">
        <f>M23*0.17</f>
        <v>37.06</v>
      </c>
      <c r="O23">
        <f>I23*0.15</f>
        <v>0</v>
      </c>
      <c r="P23">
        <f>ROUND(N23+O23,0)</f>
        <v>37</v>
      </c>
    </row>
    <row r="24" spans="1:16" x14ac:dyDescent="0.25">
      <c r="A24" s="12" t="s">
        <v>306</v>
      </c>
      <c r="B24" s="12">
        <v>22</v>
      </c>
      <c r="C24" s="13" t="s">
        <v>307</v>
      </c>
      <c r="D24" s="14">
        <v>92</v>
      </c>
      <c r="E24" s="14">
        <v>93</v>
      </c>
      <c r="F24" s="14">
        <v>87</v>
      </c>
      <c r="G24" s="15"/>
      <c r="H24" s="14"/>
      <c r="I24" s="14"/>
      <c r="J24" s="14"/>
      <c r="M24" s="11">
        <f>D24+E24+F24+G24+H24</f>
        <v>272</v>
      </c>
      <c r="N24">
        <f>M24*0.17</f>
        <v>46.24</v>
      </c>
      <c r="O24">
        <f>I24*0.15</f>
        <v>0</v>
      </c>
      <c r="P24">
        <f>ROUND(N24+O24,0)</f>
        <v>46</v>
      </c>
    </row>
    <row r="25" spans="1:16" x14ac:dyDescent="0.25">
      <c r="A25" s="12" t="s">
        <v>308</v>
      </c>
      <c r="B25" s="12">
        <v>23</v>
      </c>
      <c r="C25" s="13" t="s">
        <v>309</v>
      </c>
      <c r="D25" s="14">
        <v>83</v>
      </c>
      <c r="E25" s="14">
        <v>86</v>
      </c>
      <c r="F25" s="14">
        <v>68</v>
      </c>
      <c r="G25" s="15"/>
      <c r="H25" s="14"/>
      <c r="I25" s="14"/>
      <c r="J25" s="14"/>
      <c r="M25" s="11">
        <f>D25+E25+F25+G25+H25</f>
        <v>237</v>
      </c>
      <c r="N25">
        <f>M25*0.17</f>
        <v>40.290000000000006</v>
      </c>
      <c r="O25">
        <f>I25*0.15</f>
        <v>0</v>
      </c>
      <c r="P25">
        <f>ROUND(N25+O25,0)</f>
        <v>40</v>
      </c>
    </row>
  </sheetData>
  <sheetProtection algorithmName="SHA-512" hashValue="ySA4rwbUxqOhBfwlkFBu5cc+yvQF6+mm+ejb6vF5l6pYgwQiFPrv+vyTrXsRYGn2N+eULgceDWUEjBrvJIGgFA==" saltValue="JApg3hdq2u+WMpIwzBxgzQ==" spinCount="100000" sheet="1" objects="1" scenarios="1"/>
  <dataValidations count="23">
    <dataValidation type="whole" allowBlank="1" showInputMessage="1" showErrorMessage="1" errorTitle="Valor fuera de rango" error="Ingrese un valor correcto" sqref="G3" xr:uid="{0253259C-9104-46C5-8984-E4A5F3F8F215}">
      <formula1>0</formula1>
      <formula2>100</formula2>
    </dataValidation>
    <dataValidation type="whole" allowBlank="1" showInputMessage="1" showErrorMessage="1" errorTitle="Valor fuera de rango" error="Ingrese un valor correcto" sqref="G4" xr:uid="{04A9544A-47A6-4170-8DE2-4040D6D42E5F}">
      <formula1>0</formula1>
      <formula2>100</formula2>
    </dataValidation>
    <dataValidation type="whole" allowBlank="1" showInputMessage="1" showErrorMessage="1" errorTitle="Valor fuera de rango" error="Ingrese un valor correcto" sqref="G5" xr:uid="{5DCC537E-782F-43E3-AB36-8BB89C117547}">
      <formula1>0</formula1>
      <formula2>100</formula2>
    </dataValidation>
    <dataValidation type="whole" allowBlank="1" showInputMessage="1" showErrorMessage="1" errorTitle="Valor fuera de rango" error="Ingrese un valor correcto" sqref="G6" xr:uid="{E2512B83-93AA-4E80-BF8D-778CE339C85F}">
      <formula1>0</formula1>
      <formula2>100</formula2>
    </dataValidation>
    <dataValidation type="whole" allowBlank="1" showInputMessage="1" showErrorMessage="1" errorTitle="Valor fuera de rango" error="Ingrese un valor correcto" sqref="G7" xr:uid="{5568FAD3-64B4-44A4-925A-38448F529DCA}">
      <formula1>0</formula1>
      <formula2>100</formula2>
    </dataValidation>
    <dataValidation type="whole" allowBlank="1" showInputMessage="1" showErrorMessage="1" errorTitle="Valor fuera de rango" error="Ingrese un valor correcto" sqref="G8" xr:uid="{687145B7-177E-42BF-A433-0D26172BBEEA}">
      <formula1>0</formula1>
      <formula2>100</formula2>
    </dataValidation>
    <dataValidation type="whole" allowBlank="1" showInputMessage="1" showErrorMessage="1" errorTitle="Valor fuera de rango" error="Ingrese un valor correcto" sqref="G9" xr:uid="{862D142C-1E09-4DBF-819C-6360313203C6}">
      <formula1>0</formula1>
      <formula2>100</formula2>
    </dataValidation>
    <dataValidation type="whole" allowBlank="1" showInputMessage="1" showErrorMessage="1" errorTitle="Valor fuera de rango" error="Ingrese un valor correcto" sqref="G10" xr:uid="{245F31D5-09CD-4EB2-BAF8-5312017678EF}">
      <formula1>0</formula1>
      <formula2>100</formula2>
    </dataValidation>
    <dataValidation type="whole" allowBlank="1" showInputMessage="1" showErrorMessage="1" errorTitle="Valor fuera de rango" error="Ingrese un valor correcto" sqref="G11" xr:uid="{2952E89B-BDAB-4168-ABB2-E3942E64A909}">
      <formula1>0</formula1>
      <formula2>100</formula2>
    </dataValidation>
    <dataValidation type="whole" allowBlank="1" showInputMessage="1" showErrorMessage="1" errorTitle="Valor fuera de rango" error="Ingrese un valor correcto" sqref="G12" xr:uid="{563CF745-6A4F-4AD7-8E00-4EB5307BEEB2}">
      <formula1>0</formula1>
      <formula2>100</formula2>
    </dataValidation>
    <dataValidation type="whole" allowBlank="1" showInputMessage="1" showErrorMessage="1" errorTitle="Valor fuera de rango" error="Ingrese un valor correcto" sqref="G13" xr:uid="{9F53BE09-200D-4A31-9CF6-FEB7DFBD6402}">
      <formula1>0</formula1>
      <formula2>100</formula2>
    </dataValidation>
    <dataValidation type="whole" allowBlank="1" showInputMessage="1" showErrorMessage="1" errorTitle="Valor fuera de rango" error="Ingrese un valor correcto" sqref="G14" xr:uid="{A8E69D6C-275D-4109-959F-1670E6BF9840}">
      <formula1>0</formula1>
      <formula2>100</formula2>
    </dataValidation>
    <dataValidation type="whole" allowBlank="1" showInputMessage="1" showErrorMessage="1" errorTitle="Valor fuera de rango" error="Ingrese un valor correcto" sqref="G15" xr:uid="{3D915D95-ABC0-4644-94F6-755775A3E61B}">
      <formula1>0</formula1>
      <formula2>100</formula2>
    </dataValidation>
    <dataValidation type="whole" allowBlank="1" showInputMessage="1" showErrorMessage="1" errorTitle="Valor fuera de rango" error="Ingrese un valor correcto" sqref="G16" xr:uid="{358459F5-3D4E-4555-9674-EBFD77447BEA}">
      <formula1>0</formula1>
      <formula2>100</formula2>
    </dataValidation>
    <dataValidation type="whole" allowBlank="1" showInputMessage="1" showErrorMessage="1" errorTitle="Valor fuera de rango" error="Ingrese un valor correcto" sqref="G17" xr:uid="{45020B9D-E113-4298-938E-72C055AA6511}">
      <formula1>0</formula1>
      <formula2>100</formula2>
    </dataValidation>
    <dataValidation type="whole" allowBlank="1" showInputMessage="1" showErrorMessage="1" errorTitle="Valor fuera de rango" error="Ingrese un valor correcto" sqref="G18" xr:uid="{5C1AAD9D-953E-450C-9396-0202F43E5E5A}">
      <formula1>0</formula1>
      <formula2>100</formula2>
    </dataValidation>
    <dataValidation type="whole" allowBlank="1" showInputMessage="1" showErrorMessage="1" errorTitle="Valor fuera de rango" error="Ingrese un valor correcto" sqref="G19" xr:uid="{CBFA03FA-79CF-4C5F-BF2A-10B4C7B2F22C}">
      <formula1>0</formula1>
      <formula2>100</formula2>
    </dataValidation>
    <dataValidation type="whole" allowBlank="1" showInputMessage="1" showErrorMessage="1" errorTitle="Valor fuera de rango" error="Ingrese un valor correcto" sqref="G20" xr:uid="{69C03ECC-44F5-4968-B874-ECAC964D51C2}">
      <formula1>0</formula1>
      <formula2>100</formula2>
    </dataValidation>
    <dataValidation type="whole" allowBlank="1" showInputMessage="1" showErrorMessage="1" errorTitle="Valor fuera de rango" error="Ingrese un valor correcto" sqref="G21" xr:uid="{BDCD7D78-5FF2-4C3F-A60F-65057BF8AA83}">
      <formula1>0</formula1>
      <formula2>100</formula2>
    </dataValidation>
    <dataValidation type="whole" allowBlank="1" showInputMessage="1" showErrorMessage="1" errorTitle="Valor fuera de rango" error="Ingrese un valor correcto" sqref="G22" xr:uid="{A3E81189-9C39-42CE-8B79-078FBBF873CD}">
      <formula1>0</formula1>
      <formula2>100</formula2>
    </dataValidation>
    <dataValidation type="whole" allowBlank="1" showInputMessage="1" showErrorMessage="1" errorTitle="Valor fuera de rango" error="Ingrese un valor correcto" sqref="G23" xr:uid="{01607368-CEEC-49DA-868C-1F311F8B8110}">
      <formula1>0</formula1>
      <formula2>100</formula2>
    </dataValidation>
    <dataValidation type="whole" allowBlank="1" showInputMessage="1" showErrorMessage="1" errorTitle="Valor fuera de rango" error="Ingrese un valor correcto" sqref="G24" xr:uid="{7B5070C5-320A-475D-8FC2-BFAA523F287F}">
      <formula1>0</formula1>
      <formula2>100</formula2>
    </dataValidation>
    <dataValidation type="whole" allowBlank="1" showInputMessage="1" showErrorMessage="1" errorTitle="Valor fuera de rango" error="Ingrese un valor correcto" sqref="G25" xr:uid="{D5CC8D81-FF06-42FB-AD7D-C84ADEBE2CE9}">
      <formula1>0</formula1>
      <formula2>100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4495F-A03B-4432-A671-9E3ED7EA1E17}">
  <dimension ref="A1:P25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5.710937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311</v>
      </c>
      <c r="C1" s="1" t="s">
        <v>312</v>
      </c>
      <c r="D1" s="5" t="s">
        <v>359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313</v>
      </c>
      <c r="B3" s="12">
        <v>1</v>
      </c>
      <c r="C3" s="13" t="s">
        <v>314</v>
      </c>
      <c r="D3" s="14">
        <v>84</v>
      </c>
      <c r="E3" s="14">
        <v>80</v>
      </c>
      <c r="F3" s="14">
        <v>82</v>
      </c>
      <c r="G3" s="15"/>
      <c r="H3" s="14"/>
      <c r="I3" s="14"/>
      <c r="J3" s="14"/>
      <c r="M3" s="11">
        <f>D3+E3+F3+G3+H3</f>
        <v>246</v>
      </c>
      <c r="N3">
        <f>M3*0.17</f>
        <v>41.82</v>
      </c>
      <c r="O3">
        <f>I3*0.15</f>
        <v>0</v>
      </c>
      <c r="P3">
        <f>ROUND(N3+O3,0)</f>
        <v>42</v>
      </c>
    </row>
    <row r="4" spans="1:16" x14ac:dyDescent="0.25">
      <c r="A4" s="12" t="s">
        <v>315</v>
      </c>
      <c r="B4" s="12">
        <v>2</v>
      </c>
      <c r="C4" s="13" t="s">
        <v>316</v>
      </c>
      <c r="D4" s="14">
        <v>93</v>
      </c>
      <c r="E4" s="14">
        <v>87</v>
      </c>
      <c r="F4" s="14">
        <v>74</v>
      </c>
      <c r="G4" s="15"/>
      <c r="H4" s="14"/>
      <c r="I4" s="14"/>
      <c r="J4" s="14"/>
      <c r="M4" s="11">
        <f>D4+E4+F4+G4+H4</f>
        <v>254</v>
      </c>
      <c r="N4">
        <f>M4*0.17</f>
        <v>43.18</v>
      </c>
      <c r="O4">
        <f>I4*0.15</f>
        <v>0</v>
      </c>
      <c r="P4">
        <f>ROUND(N4+O4,0)</f>
        <v>43</v>
      </c>
    </row>
    <row r="5" spans="1:16" x14ac:dyDescent="0.25">
      <c r="A5" s="12" t="s">
        <v>317</v>
      </c>
      <c r="B5" s="12">
        <v>3</v>
      </c>
      <c r="C5" s="13" t="s">
        <v>318</v>
      </c>
      <c r="D5" s="14">
        <v>84</v>
      </c>
      <c r="E5" s="14">
        <v>72</v>
      </c>
      <c r="F5" s="14">
        <v>73</v>
      </c>
      <c r="G5" s="15"/>
      <c r="H5" s="14"/>
      <c r="I5" s="14"/>
      <c r="J5" s="14"/>
      <c r="M5" s="11">
        <f>D5+E5+F5+G5+H5</f>
        <v>229</v>
      </c>
      <c r="N5">
        <f>M5*0.17</f>
        <v>38.93</v>
      </c>
      <c r="O5">
        <f>I5*0.15</f>
        <v>0</v>
      </c>
      <c r="P5">
        <f>ROUND(N5+O5,0)</f>
        <v>39</v>
      </c>
    </row>
    <row r="6" spans="1:16" x14ac:dyDescent="0.25">
      <c r="A6" s="12" t="s">
        <v>319</v>
      </c>
      <c r="B6" s="12">
        <v>4</v>
      </c>
      <c r="C6" s="13" t="s">
        <v>320</v>
      </c>
      <c r="D6" s="14">
        <v>86</v>
      </c>
      <c r="E6" s="14">
        <v>87</v>
      </c>
      <c r="F6" s="14">
        <v>90</v>
      </c>
      <c r="G6" s="15"/>
      <c r="H6" s="14"/>
      <c r="I6" s="14"/>
      <c r="J6" s="14"/>
      <c r="M6" s="11">
        <f>D6+E6+F6+G6+H6</f>
        <v>263</v>
      </c>
      <c r="N6">
        <f>M6*0.17</f>
        <v>44.71</v>
      </c>
      <c r="O6">
        <f>I6*0.15</f>
        <v>0</v>
      </c>
      <c r="P6">
        <f>ROUND(N6+O6,0)</f>
        <v>45</v>
      </c>
    </row>
    <row r="7" spans="1:16" x14ac:dyDescent="0.25">
      <c r="A7" s="12" t="s">
        <v>321</v>
      </c>
      <c r="B7" s="12">
        <v>5</v>
      </c>
      <c r="C7" s="13" t="s">
        <v>322</v>
      </c>
      <c r="D7" s="14">
        <v>74</v>
      </c>
      <c r="E7" s="14">
        <v>90</v>
      </c>
      <c r="F7" s="14">
        <v>86</v>
      </c>
      <c r="G7" s="15"/>
      <c r="H7" s="14"/>
      <c r="I7" s="14"/>
      <c r="J7" s="14"/>
      <c r="M7" s="11">
        <f>D7+E7+F7+G7+H7</f>
        <v>250</v>
      </c>
      <c r="N7">
        <f>M7*0.17</f>
        <v>42.5</v>
      </c>
      <c r="O7">
        <f>I7*0.15</f>
        <v>0</v>
      </c>
      <c r="P7">
        <f>ROUND(N7+O7,0)</f>
        <v>43</v>
      </c>
    </row>
    <row r="8" spans="1:16" x14ac:dyDescent="0.25">
      <c r="A8" s="12" t="s">
        <v>323</v>
      </c>
      <c r="B8" s="12">
        <v>6</v>
      </c>
      <c r="C8" s="13" t="s">
        <v>324</v>
      </c>
      <c r="D8" s="14">
        <v>91</v>
      </c>
      <c r="E8" s="14">
        <v>95</v>
      </c>
      <c r="F8" s="14">
        <v>90</v>
      </c>
      <c r="G8" s="15"/>
      <c r="H8" s="14"/>
      <c r="I8" s="14"/>
      <c r="J8" s="14"/>
      <c r="M8" s="11">
        <f>D8+E8+F8+G8+H8</f>
        <v>276</v>
      </c>
      <c r="N8">
        <f>M8*0.17</f>
        <v>46.92</v>
      </c>
      <c r="O8">
        <f>I8*0.15</f>
        <v>0</v>
      </c>
      <c r="P8">
        <f>ROUND(N8+O8,0)</f>
        <v>47</v>
      </c>
    </row>
    <row r="9" spans="1:16" x14ac:dyDescent="0.25">
      <c r="A9" s="12" t="s">
        <v>325</v>
      </c>
      <c r="B9" s="12">
        <v>7</v>
      </c>
      <c r="C9" s="13" t="s">
        <v>326</v>
      </c>
      <c r="D9" s="14">
        <v>87</v>
      </c>
      <c r="E9" s="14">
        <v>72</v>
      </c>
      <c r="F9" s="14">
        <v>78</v>
      </c>
      <c r="G9" s="15"/>
      <c r="H9" s="14"/>
      <c r="I9" s="14"/>
      <c r="J9" s="14"/>
      <c r="M9" s="11">
        <f>D9+E9+F9+G9+H9</f>
        <v>237</v>
      </c>
      <c r="N9">
        <f>M9*0.17</f>
        <v>40.290000000000006</v>
      </c>
      <c r="O9">
        <f>I9*0.15</f>
        <v>0</v>
      </c>
      <c r="P9">
        <f>ROUND(N9+O9,0)</f>
        <v>40</v>
      </c>
    </row>
    <row r="10" spans="1:16" x14ac:dyDescent="0.25">
      <c r="A10" s="12" t="s">
        <v>327</v>
      </c>
      <c r="B10" s="12">
        <v>8</v>
      </c>
      <c r="C10" s="13" t="s">
        <v>328</v>
      </c>
      <c r="D10" s="14">
        <v>93</v>
      </c>
      <c r="E10" s="14">
        <v>90</v>
      </c>
      <c r="F10" s="14">
        <v>76</v>
      </c>
      <c r="G10" s="15"/>
      <c r="H10" s="14"/>
      <c r="I10" s="14"/>
      <c r="J10" s="14"/>
      <c r="M10" s="11">
        <f>D10+E10+F10+G10+H10</f>
        <v>259</v>
      </c>
      <c r="N10">
        <f>M10*0.17</f>
        <v>44.03</v>
      </c>
      <c r="O10">
        <f>I10*0.15</f>
        <v>0</v>
      </c>
      <c r="P10">
        <f>ROUND(N10+O10,0)</f>
        <v>44</v>
      </c>
    </row>
    <row r="11" spans="1:16" x14ac:dyDescent="0.25">
      <c r="A11" s="12" t="s">
        <v>329</v>
      </c>
      <c r="B11" s="12">
        <v>9</v>
      </c>
      <c r="C11" s="13" t="s">
        <v>330</v>
      </c>
      <c r="D11" s="14">
        <v>95</v>
      </c>
      <c r="E11" s="14">
        <v>88</v>
      </c>
      <c r="F11" s="14">
        <v>90</v>
      </c>
      <c r="G11" s="15"/>
      <c r="H11" s="14"/>
      <c r="I11" s="14"/>
      <c r="J11" s="14"/>
      <c r="M11" s="11">
        <f>D11+E11+F11+G11+H11</f>
        <v>273</v>
      </c>
      <c r="N11">
        <f>M11*0.17</f>
        <v>46.410000000000004</v>
      </c>
      <c r="O11">
        <f>I11*0.15</f>
        <v>0</v>
      </c>
      <c r="P11">
        <f>ROUND(N11+O11,0)</f>
        <v>46</v>
      </c>
    </row>
    <row r="12" spans="1:16" x14ac:dyDescent="0.25">
      <c r="A12" s="12" t="s">
        <v>331</v>
      </c>
      <c r="B12" s="12">
        <v>10</v>
      </c>
      <c r="C12" s="13" t="s">
        <v>332</v>
      </c>
      <c r="D12" s="14">
        <v>91</v>
      </c>
      <c r="E12" s="14">
        <v>85</v>
      </c>
      <c r="F12" s="14">
        <v>81</v>
      </c>
      <c r="G12" s="15"/>
      <c r="H12" s="14"/>
      <c r="I12" s="14"/>
      <c r="J12" s="14"/>
      <c r="M12" s="11">
        <f>D12+E12+F12+G12+H12</f>
        <v>257</v>
      </c>
      <c r="N12">
        <f>M12*0.17</f>
        <v>43.690000000000005</v>
      </c>
      <c r="O12">
        <f>I12*0.15</f>
        <v>0</v>
      </c>
      <c r="P12">
        <f>ROUND(N12+O12,0)</f>
        <v>44</v>
      </c>
    </row>
    <row r="13" spans="1:16" x14ac:dyDescent="0.25">
      <c r="A13" s="12" t="s">
        <v>333</v>
      </c>
      <c r="B13" s="12">
        <v>11</v>
      </c>
      <c r="C13" s="13" t="s">
        <v>334</v>
      </c>
      <c r="D13" s="14">
        <v>93</v>
      </c>
      <c r="E13" s="14">
        <v>98</v>
      </c>
      <c r="F13" s="14">
        <v>90</v>
      </c>
      <c r="G13" s="15"/>
      <c r="H13" s="14"/>
      <c r="I13" s="14"/>
      <c r="J13" s="14"/>
      <c r="M13" s="11">
        <f>D13+E13+F13+G13+H13</f>
        <v>281</v>
      </c>
      <c r="N13">
        <f>M13*0.17</f>
        <v>47.77</v>
      </c>
      <c r="O13">
        <f>I13*0.15</f>
        <v>0</v>
      </c>
      <c r="P13">
        <f>ROUND(N13+O13,0)</f>
        <v>48</v>
      </c>
    </row>
    <row r="14" spans="1:16" x14ac:dyDescent="0.25">
      <c r="A14" s="12" t="s">
        <v>335</v>
      </c>
      <c r="B14" s="12">
        <v>12</v>
      </c>
      <c r="C14" s="13" t="s">
        <v>336</v>
      </c>
      <c r="D14" s="14">
        <v>95</v>
      </c>
      <c r="E14" s="14">
        <v>91</v>
      </c>
      <c r="F14" s="14">
        <v>84</v>
      </c>
      <c r="G14" s="15"/>
      <c r="H14" s="14"/>
      <c r="I14" s="14"/>
      <c r="J14" s="14"/>
      <c r="M14" s="11">
        <f>D14+E14+F14+G14+H14</f>
        <v>270</v>
      </c>
      <c r="N14">
        <f>M14*0.17</f>
        <v>45.900000000000006</v>
      </c>
      <c r="O14">
        <f>I14*0.15</f>
        <v>0</v>
      </c>
      <c r="P14">
        <f>ROUND(N14+O14,0)</f>
        <v>46</v>
      </c>
    </row>
    <row r="15" spans="1:16" x14ac:dyDescent="0.25">
      <c r="A15" s="12" t="s">
        <v>337</v>
      </c>
      <c r="B15" s="12">
        <v>13</v>
      </c>
      <c r="C15" s="13" t="s">
        <v>338</v>
      </c>
      <c r="D15" s="14">
        <v>93</v>
      </c>
      <c r="E15" s="14">
        <v>93</v>
      </c>
      <c r="F15" s="14">
        <v>85</v>
      </c>
      <c r="G15" s="15"/>
      <c r="H15" s="14"/>
      <c r="I15" s="14"/>
      <c r="J15" s="14"/>
      <c r="M15" s="11">
        <f>D15+E15+F15+G15+H15</f>
        <v>271</v>
      </c>
      <c r="N15">
        <f>M15*0.17</f>
        <v>46.07</v>
      </c>
      <c r="O15">
        <f>I15*0.15</f>
        <v>0</v>
      </c>
      <c r="P15">
        <f>ROUND(N15+O15,0)</f>
        <v>46</v>
      </c>
    </row>
    <row r="16" spans="1:16" x14ac:dyDescent="0.25">
      <c r="A16" s="12" t="s">
        <v>339</v>
      </c>
      <c r="B16" s="12">
        <v>14</v>
      </c>
      <c r="C16" s="13" t="s">
        <v>340</v>
      </c>
      <c r="D16" s="14">
        <v>95</v>
      </c>
      <c r="E16" s="14">
        <v>93</v>
      </c>
      <c r="F16" s="14">
        <v>90</v>
      </c>
      <c r="G16" s="15"/>
      <c r="H16" s="14"/>
      <c r="I16" s="14"/>
      <c r="J16" s="14"/>
      <c r="M16" s="11">
        <f>D16+E16+F16+G16+H16</f>
        <v>278</v>
      </c>
      <c r="N16">
        <f>M16*0.17</f>
        <v>47.260000000000005</v>
      </c>
      <c r="O16">
        <f>I16*0.15</f>
        <v>0</v>
      </c>
      <c r="P16">
        <f>ROUND(N16+O16,0)</f>
        <v>47</v>
      </c>
    </row>
    <row r="17" spans="1:16" x14ac:dyDescent="0.25">
      <c r="A17" s="12" t="s">
        <v>341</v>
      </c>
      <c r="B17" s="12">
        <v>15</v>
      </c>
      <c r="C17" s="13" t="s">
        <v>342</v>
      </c>
      <c r="D17" s="14">
        <v>89</v>
      </c>
      <c r="E17" s="14">
        <v>91</v>
      </c>
      <c r="F17" s="14">
        <v>90</v>
      </c>
      <c r="G17" s="15"/>
      <c r="H17" s="14"/>
      <c r="I17" s="14"/>
      <c r="J17" s="14"/>
      <c r="M17" s="11">
        <f>D17+E17+F17+G17+H17</f>
        <v>270</v>
      </c>
      <c r="N17">
        <f>M17*0.17</f>
        <v>45.900000000000006</v>
      </c>
      <c r="O17">
        <f>I17*0.15</f>
        <v>0</v>
      </c>
      <c r="P17">
        <f>ROUND(N17+O17,0)</f>
        <v>46</v>
      </c>
    </row>
    <row r="18" spans="1:16" x14ac:dyDescent="0.25">
      <c r="A18" s="12" t="s">
        <v>343</v>
      </c>
      <c r="B18" s="12">
        <v>16</v>
      </c>
      <c r="C18" s="13" t="s">
        <v>344</v>
      </c>
      <c r="D18" s="14">
        <v>94</v>
      </c>
      <c r="E18" s="14">
        <v>93</v>
      </c>
      <c r="F18" s="14">
        <v>93</v>
      </c>
      <c r="G18" s="15"/>
      <c r="H18" s="14"/>
      <c r="I18" s="14"/>
      <c r="J18" s="14"/>
      <c r="M18" s="11">
        <f>D18+E18+F18+G18+H18</f>
        <v>280</v>
      </c>
      <c r="N18">
        <f>M18*0.17</f>
        <v>47.6</v>
      </c>
      <c r="O18">
        <f>I18*0.15</f>
        <v>0</v>
      </c>
      <c r="P18">
        <f>ROUND(N18+O18,0)</f>
        <v>48</v>
      </c>
    </row>
    <row r="19" spans="1:16" x14ac:dyDescent="0.25">
      <c r="A19" s="12" t="s">
        <v>345</v>
      </c>
      <c r="B19" s="12">
        <v>17</v>
      </c>
      <c r="C19" s="13" t="s">
        <v>346</v>
      </c>
      <c r="D19" s="14">
        <v>81</v>
      </c>
      <c r="E19" s="14">
        <v>78</v>
      </c>
      <c r="F19" s="14">
        <v>69</v>
      </c>
      <c r="G19" s="15"/>
      <c r="H19" s="14"/>
      <c r="I19" s="14"/>
      <c r="J19" s="14"/>
      <c r="M19" s="11">
        <f>D19+E19+F19+G19+H19</f>
        <v>228</v>
      </c>
      <c r="N19">
        <f>M19*0.17</f>
        <v>38.760000000000005</v>
      </c>
      <c r="O19">
        <f>I19*0.15</f>
        <v>0</v>
      </c>
      <c r="P19">
        <f>ROUND(N19+O19,0)</f>
        <v>39</v>
      </c>
    </row>
    <row r="20" spans="1:16" x14ac:dyDescent="0.25">
      <c r="A20" s="12" t="s">
        <v>347</v>
      </c>
      <c r="B20" s="12">
        <v>18</v>
      </c>
      <c r="C20" s="13" t="s">
        <v>348</v>
      </c>
      <c r="D20" s="14">
        <v>91</v>
      </c>
      <c r="E20" s="14">
        <v>89</v>
      </c>
      <c r="F20" s="14">
        <v>71</v>
      </c>
      <c r="G20" s="15"/>
      <c r="H20" s="14"/>
      <c r="I20" s="14"/>
      <c r="J20" s="14"/>
      <c r="M20" s="11">
        <f>D20+E20+F20+G20+H20</f>
        <v>251</v>
      </c>
      <c r="N20">
        <f>M20*0.17</f>
        <v>42.67</v>
      </c>
      <c r="O20">
        <f>I20*0.15</f>
        <v>0</v>
      </c>
      <c r="P20">
        <f>ROUND(N20+O20,0)</f>
        <v>43</v>
      </c>
    </row>
    <row r="21" spans="1:16" x14ac:dyDescent="0.25">
      <c r="A21" s="12" t="s">
        <v>349</v>
      </c>
      <c r="B21" s="12">
        <v>19</v>
      </c>
      <c r="C21" s="13" t="s">
        <v>350</v>
      </c>
      <c r="D21" s="14">
        <v>85</v>
      </c>
      <c r="E21" s="14">
        <v>88</v>
      </c>
      <c r="F21" s="14">
        <v>80</v>
      </c>
      <c r="G21" s="15"/>
      <c r="H21" s="14"/>
      <c r="I21" s="14"/>
      <c r="J21" s="14"/>
      <c r="M21" s="11">
        <f>D21+E21+F21+G21+H21</f>
        <v>253</v>
      </c>
      <c r="N21">
        <f>M21*0.17</f>
        <v>43.010000000000005</v>
      </c>
      <c r="O21">
        <f>I21*0.15</f>
        <v>0</v>
      </c>
      <c r="P21">
        <f>ROUND(N21+O21,0)</f>
        <v>43</v>
      </c>
    </row>
    <row r="22" spans="1:16" x14ac:dyDescent="0.25">
      <c r="A22" s="12" t="s">
        <v>351</v>
      </c>
      <c r="B22" s="12">
        <v>20</v>
      </c>
      <c r="C22" s="13" t="s">
        <v>352</v>
      </c>
      <c r="D22" s="14">
        <v>96</v>
      </c>
      <c r="E22" s="14">
        <v>93</v>
      </c>
      <c r="F22" s="14">
        <v>91</v>
      </c>
      <c r="G22" s="15"/>
      <c r="H22" s="14"/>
      <c r="I22" s="14"/>
      <c r="J22" s="14"/>
      <c r="M22" s="11">
        <f>D22+E22+F22+G22+H22</f>
        <v>280</v>
      </c>
      <c r="N22">
        <f>M22*0.17</f>
        <v>47.6</v>
      </c>
      <c r="O22">
        <f>I22*0.15</f>
        <v>0</v>
      </c>
      <c r="P22">
        <f>ROUND(N22+O22,0)</f>
        <v>48</v>
      </c>
    </row>
    <row r="23" spans="1:16" x14ac:dyDescent="0.25">
      <c r="A23" s="12" t="s">
        <v>353</v>
      </c>
      <c r="B23" s="12">
        <v>21</v>
      </c>
      <c r="C23" s="13" t="s">
        <v>354</v>
      </c>
      <c r="D23" s="14">
        <v>93</v>
      </c>
      <c r="E23" s="14">
        <v>95</v>
      </c>
      <c r="F23" s="14">
        <v>89</v>
      </c>
      <c r="G23" s="15"/>
      <c r="H23" s="14"/>
      <c r="I23" s="14"/>
      <c r="J23" s="14"/>
      <c r="M23" s="11">
        <f>D23+E23+F23+G23+H23</f>
        <v>277</v>
      </c>
      <c r="N23">
        <f>M23*0.17</f>
        <v>47.09</v>
      </c>
      <c r="O23">
        <f>I23*0.15</f>
        <v>0</v>
      </c>
      <c r="P23">
        <f>ROUND(N23+O23,0)</f>
        <v>47</v>
      </c>
    </row>
    <row r="24" spans="1:16" x14ac:dyDescent="0.25">
      <c r="A24" s="12" t="s">
        <v>355</v>
      </c>
      <c r="B24" s="12">
        <v>22</v>
      </c>
      <c r="C24" s="13" t="s">
        <v>356</v>
      </c>
      <c r="D24" s="14">
        <v>81</v>
      </c>
      <c r="E24" s="14">
        <v>82</v>
      </c>
      <c r="F24" s="14">
        <v>89</v>
      </c>
      <c r="G24" s="15"/>
      <c r="H24" s="14"/>
      <c r="I24" s="14"/>
      <c r="J24" s="14"/>
      <c r="M24" s="11">
        <f>D24+E24+F24+G24+H24</f>
        <v>252</v>
      </c>
      <c r="N24">
        <f>M24*0.17</f>
        <v>42.84</v>
      </c>
      <c r="O24">
        <f>I24*0.15</f>
        <v>0</v>
      </c>
      <c r="P24">
        <f>ROUND(N24+O24,0)</f>
        <v>43</v>
      </c>
    </row>
    <row r="25" spans="1:16" x14ac:dyDescent="0.25">
      <c r="A25" s="12" t="s">
        <v>357</v>
      </c>
      <c r="B25" s="12">
        <v>23</v>
      </c>
      <c r="C25" s="13" t="s">
        <v>358</v>
      </c>
      <c r="D25" s="14">
        <v>86</v>
      </c>
      <c r="E25" s="14">
        <v>82</v>
      </c>
      <c r="F25" s="14">
        <v>90</v>
      </c>
      <c r="G25" s="15"/>
      <c r="H25" s="14"/>
      <c r="I25" s="14"/>
      <c r="J25" s="14"/>
      <c r="M25" s="11">
        <f>D25+E25+F25+G25+H25</f>
        <v>258</v>
      </c>
      <c r="N25">
        <f>M25*0.17</f>
        <v>43.860000000000007</v>
      </c>
      <c r="O25">
        <f>I25*0.15</f>
        <v>0</v>
      </c>
      <c r="P25">
        <f>ROUND(N25+O25,0)</f>
        <v>44</v>
      </c>
    </row>
  </sheetData>
  <sheetProtection algorithmName="SHA-512" hashValue="9gaBJTe9jX8z2pGOkUfBlPbpYu2dm1yv6NO5Ubl2EwhZvrZPtQ/haJTglTLRKja3mOWZOz9pjbIdTft4ltN62w==" saltValue="0oAvNMiBZNme6MCWDDNEmg==" spinCount="100000" sheet="1" objects="1" scenarios="1"/>
  <dataValidations count="23">
    <dataValidation type="whole" allowBlank="1" showInputMessage="1" showErrorMessage="1" errorTitle="Valor fuera de rango" error="Ingrese un valor correcto" sqref="G3" xr:uid="{B74F0DF1-A60C-4695-BBD9-ACAD1C01168A}">
      <formula1>0</formula1>
      <formula2>100</formula2>
    </dataValidation>
    <dataValidation type="whole" allowBlank="1" showInputMessage="1" showErrorMessage="1" errorTitle="Valor fuera de rango" error="Ingrese un valor correcto" sqref="G4" xr:uid="{EEE251F7-4ABF-408D-9DF8-F726CD7E1C71}">
      <formula1>0</formula1>
      <formula2>100</formula2>
    </dataValidation>
    <dataValidation type="whole" allowBlank="1" showInputMessage="1" showErrorMessage="1" errorTitle="Valor fuera de rango" error="Ingrese un valor correcto" sqref="G5" xr:uid="{341EEEF7-9F79-41C3-ACD9-7AECFD1E9FE6}">
      <formula1>0</formula1>
      <formula2>100</formula2>
    </dataValidation>
    <dataValidation type="whole" allowBlank="1" showInputMessage="1" showErrorMessage="1" errorTitle="Valor fuera de rango" error="Ingrese un valor correcto" sqref="G6" xr:uid="{C55069C6-7409-4CB2-8BE9-9E33511E35DA}">
      <formula1>0</formula1>
      <formula2>100</formula2>
    </dataValidation>
    <dataValidation type="whole" allowBlank="1" showInputMessage="1" showErrorMessage="1" errorTitle="Valor fuera de rango" error="Ingrese un valor correcto" sqref="G7" xr:uid="{FFF02A4F-DFE8-4296-88C3-822D3FD923F9}">
      <formula1>0</formula1>
      <formula2>100</formula2>
    </dataValidation>
    <dataValidation type="whole" allowBlank="1" showInputMessage="1" showErrorMessage="1" errorTitle="Valor fuera de rango" error="Ingrese un valor correcto" sqref="G8" xr:uid="{362F7B35-6423-409A-9CBC-D78C11DBBE26}">
      <formula1>0</formula1>
      <formula2>100</formula2>
    </dataValidation>
    <dataValidation type="whole" allowBlank="1" showInputMessage="1" showErrorMessage="1" errorTitle="Valor fuera de rango" error="Ingrese un valor correcto" sqref="G9" xr:uid="{90DA2ECF-F952-460A-8A11-1700B8653FA1}">
      <formula1>0</formula1>
      <formula2>100</formula2>
    </dataValidation>
    <dataValidation type="whole" allowBlank="1" showInputMessage="1" showErrorMessage="1" errorTitle="Valor fuera de rango" error="Ingrese un valor correcto" sqref="G10" xr:uid="{4CE8973B-99FC-4747-85DC-90A7EF286660}">
      <formula1>0</formula1>
      <formula2>100</formula2>
    </dataValidation>
    <dataValidation type="whole" allowBlank="1" showInputMessage="1" showErrorMessage="1" errorTitle="Valor fuera de rango" error="Ingrese un valor correcto" sqref="G11" xr:uid="{1DEB4A94-EBD1-467E-80AE-7922CAD4A420}">
      <formula1>0</formula1>
      <formula2>100</formula2>
    </dataValidation>
    <dataValidation type="whole" allowBlank="1" showInputMessage="1" showErrorMessage="1" errorTitle="Valor fuera de rango" error="Ingrese un valor correcto" sqref="G12" xr:uid="{449D104E-2AC8-4473-AD16-D5CB192A4F17}">
      <formula1>0</formula1>
      <formula2>100</formula2>
    </dataValidation>
    <dataValidation type="whole" allowBlank="1" showInputMessage="1" showErrorMessage="1" errorTitle="Valor fuera de rango" error="Ingrese un valor correcto" sqref="G13" xr:uid="{779D9CA7-72DC-4FFE-8AB7-F7ED60F0BC07}">
      <formula1>0</formula1>
      <formula2>100</formula2>
    </dataValidation>
    <dataValidation type="whole" allowBlank="1" showInputMessage="1" showErrorMessage="1" errorTitle="Valor fuera de rango" error="Ingrese un valor correcto" sqref="G14" xr:uid="{CF5C546B-F42C-49A2-8D64-B949FEF6F4E0}">
      <formula1>0</formula1>
      <formula2>100</formula2>
    </dataValidation>
    <dataValidation type="whole" allowBlank="1" showInputMessage="1" showErrorMessage="1" errorTitle="Valor fuera de rango" error="Ingrese un valor correcto" sqref="G15" xr:uid="{98F13E4E-91D7-4762-8EFE-C631C392624D}">
      <formula1>0</formula1>
      <formula2>100</formula2>
    </dataValidation>
    <dataValidation type="whole" allowBlank="1" showInputMessage="1" showErrorMessage="1" errorTitle="Valor fuera de rango" error="Ingrese un valor correcto" sqref="G16" xr:uid="{503132F7-8A10-4EE3-900A-5D47C22AFCC0}">
      <formula1>0</formula1>
      <formula2>100</formula2>
    </dataValidation>
    <dataValidation type="whole" allowBlank="1" showInputMessage="1" showErrorMessage="1" errorTitle="Valor fuera de rango" error="Ingrese un valor correcto" sqref="G17" xr:uid="{7E5F95F9-AAE8-4522-9277-08129712CD3E}">
      <formula1>0</formula1>
      <formula2>100</formula2>
    </dataValidation>
    <dataValidation type="whole" allowBlank="1" showInputMessage="1" showErrorMessage="1" errorTitle="Valor fuera de rango" error="Ingrese un valor correcto" sqref="G18" xr:uid="{8D8055E0-AA52-4C04-9AA4-64E9622E6D85}">
      <formula1>0</formula1>
      <formula2>100</formula2>
    </dataValidation>
    <dataValidation type="whole" allowBlank="1" showInputMessage="1" showErrorMessage="1" errorTitle="Valor fuera de rango" error="Ingrese un valor correcto" sqref="G19" xr:uid="{0984E47E-2A68-4961-96C6-522D9D9412B0}">
      <formula1>0</formula1>
      <formula2>100</formula2>
    </dataValidation>
    <dataValidation type="whole" allowBlank="1" showInputMessage="1" showErrorMessage="1" errorTitle="Valor fuera de rango" error="Ingrese un valor correcto" sqref="G20" xr:uid="{AA7DCBA7-C08A-4B1D-84BE-C3D69B685C1F}">
      <formula1>0</formula1>
      <formula2>100</formula2>
    </dataValidation>
    <dataValidation type="whole" allowBlank="1" showInputMessage="1" showErrorMessage="1" errorTitle="Valor fuera de rango" error="Ingrese un valor correcto" sqref="G21" xr:uid="{6301C464-09D4-4992-A826-6BE8B19786C0}">
      <formula1>0</formula1>
      <formula2>100</formula2>
    </dataValidation>
    <dataValidation type="whole" allowBlank="1" showInputMessage="1" showErrorMessage="1" errorTitle="Valor fuera de rango" error="Ingrese un valor correcto" sqref="G22" xr:uid="{36EF3741-0FC6-4F39-B7F2-789AFF429D69}">
      <formula1>0</formula1>
      <formula2>100</formula2>
    </dataValidation>
    <dataValidation type="whole" allowBlank="1" showInputMessage="1" showErrorMessage="1" errorTitle="Valor fuera de rango" error="Ingrese un valor correcto" sqref="G23" xr:uid="{1737EA0D-411A-455A-B741-D3C5CFD6AB9E}">
      <formula1>0</formula1>
      <formula2>100</formula2>
    </dataValidation>
    <dataValidation type="whole" allowBlank="1" showInputMessage="1" showErrorMessage="1" errorTitle="Valor fuera de rango" error="Ingrese un valor correcto" sqref="G24" xr:uid="{5D5BCF37-4688-4BFA-A9C2-B69E38177898}">
      <formula1>0</formula1>
      <formula2>100</formula2>
    </dataValidation>
    <dataValidation type="whole" allowBlank="1" showInputMessage="1" showErrorMessage="1" errorTitle="Valor fuera de rango" error="Ingrese un valor correcto" sqref="G25" xr:uid="{F5AAE17E-2512-42F2-8E87-B563BF261EE9}">
      <formula1>0</formula1>
      <formula2>100</formula2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3E743-553E-4228-AB00-C4DF6CDABEEF}">
  <dimension ref="A1:P34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2.570312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1</v>
      </c>
      <c r="C1" s="1" t="s">
        <v>2</v>
      </c>
      <c r="D1" s="5" t="s">
        <v>361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360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14</v>
      </c>
      <c r="B3" s="12">
        <v>1</v>
      </c>
      <c r="C3" s="13" t="s">
        <v>15</v>
      </c>
      <c r="D3" s="14">
        <v>96</v>
      </c>
      <c r="E3" s="14">
        <v>91</v>
      </c>
      <c r="F3" s="14">
        <v>92</v>
      </c>
      <c r="G3" s="15"/>
      <c r="H3" s="14"/>
      <c r="I3" s="14"/>
      <c r="J3" s="14"/>
      <c r="M3" s="11">
        <f>D3+E3+F3+G3+H3</f>
        <v>279</v>
      </c>
      <c r="N3">
        <f>M3*0.17</f>
        <v>47.430000000000007</v>
      </c>
      <c r="O3">
        <f>I3*0.15</f>
        <v>0</v>
      </c>
      <c r="P3">
        <f>ROUND(N3+O3,0)</f>
        <v>47</v>
      </c>
    </row>
    <row r="4" spans="1:16" x14ac:dyDescent="0.25">
      <c r="A4" s="12" t="s">
        <v>16</v>
      </c>
      <c r="B4" s="12">
        <v>2</v>
      </c>
      <c r="C4" s="13" t="s">
        <v>17</v>
      </c>
      <c r="D4" s="14">
        <v>91</v>
      </c>
      <c r="E4" s="14">
        <v>81</v>
      </c>
      <c r="F4" s="14">
        <v>65</v>
      </c>
      <c r="G4" s="15"/>
      <c r="H4" s="14"/>
      <c r="I4" s="14"/>
      <c r="J4" s="14"/>
      <c r="M4" s="11">
        <f>D4+E4+F4+G4+H4</f>
        <v>237</v>
      </c>
      <c r="N4">
        <f>M4*0.17</f>
        <v>40.290000000000006</v>
      </c>
      <c r="O4">
        <f>I4*0.15</f>
        <v>0</v>
      </c>
      <c r="P4">
        <f>ROUND(N4+O4,0)</f>
        <v>40</v>
      </c>
    </row>
    <row r="5" spans="1:16" x14ac:dyDescent="0.25">
      <c r="A5" s="12" t="s">
        <v>18</v>
      </c>
      <c r="B5" s="12">
        <v>3</v>
      </c>
      <c r="C5" s="13" t="s">
        <v>19</v>
      </c>
      <c r="D5" s="14">
        <v>100</v>
      </c>
      <c r="E5" s="14">
        <v>96</v>
      </c>
      <c r="F5" s="14">
        <v>99</v>
      </c>
      <c r="G5" s="15"/>
      <c r="H5" s="14"/>
      <c r="I5" s="14"/>
      <c r="J5" s="14"/>
      <c r="M5" s="11">
        <f>D5+E5+F5+G5+H5</f>
        <v>295</v>
      </c>
      <c r="N5">
        <f>M5*0.17</f>
        <v>50.150000000000006</v>
      </c>
      <c r="O5">
        <f>I5*0.15</f>
        <v>0</v>
      </c>
      <c r="P5">
        <f>ROUND(N5+O5,0)</f>
        <v>50</v>
      </c>
    </row>
    <row r="6" spans="1:16" x14ac:dyDescent="0.25">
      <c r="A6" s="12" t="s">
        <v>20</v>
      </c>
      <c r="B6" s="12">
        <v>4</v>
      </c>
      <c r="C6" s="13" t="s">
        <v>21</v>
      </c>
      <c r="D6" s="14">
        <v>94</v>
      </c>
      <c r="E6" s="14">
        <v>81</v>
      </c>
      <c r="F6" s="14">
        <v>77</v>
      </c>
      <c r="G6" s="15"/>
      <c r="H6" s="14"/>
      <c r="I6" s="14"/>
      <c r="J6" s="14"/>
      <c r="M6" s="11">
        <f>D6+E6+F6+G6+H6</f>
        <v>252</v>
      </c>
      <c r="N6">
        <f>M6*0.17</f>
        <v>42.84</v>
      </c>
      <c r="O6">
        <f>I6*0.15</f>
        <v>0</v>
      </c>
      <c r="P6">
        <f>ROUND(N6+O6,0)</f>
        <v>43</v>
      </c>
    </row>
    <row r="7" spans="1:16" x14ac:dyDescent="0.25">
      <c r="A7" s="12" t="s">
        <v>22</v>
      </c>
      <c r="B7" s="12">
        <v>5</v>
      </c>
      <c r="C7" s="13" t="s">
        <v>23</v>
      </c>
      <c r="D7" s="14">
        <v>93</v>
      </c>
      <c r="E7" s="14">
        <v>85</v>
      </c>
      <c r="F7" s="14">
        <v>81</v>
      </c>
      <c r="G7" s="15"/>
      <c r="H7" s="14"/>
      <c r="I7" s="14"/>
      <c r="J7" s="14"/>
      <c r="M7" s="11">
        <f>D7+E7+F7+G7+H7</f>
        <v>259</v>
      </c>
      <c r="N7">
        <f>M7*0.17</f>
        <v>44.03</v>
      </c>
      <c r="O7">
        <f>I7*0.15</f>
        <v>0</v>
      </c>
      <c r="P7">
        <f>ROUND(N7+O7,0)</f>
        <v>44</v>
      </c>
    </row>
    <row r="8" spans="1:16" x14ac:dyDescent="0.25">
      <c r="A8" s="12" t="s">
        <v>24</v>
      </c>
      <c r="B8" s="12">
        <v>6</v>
      </c>
      <c r="C8" s="13" t="s">
        <v>25</v>
      </c>
      <c r="D8" s="14">
        <v>96</v>
      </c>
      <c r="E8" s="14">
        <v>87</v>
      </c>
      <c r="F8" s="14">
        <v>90</v>
      </c>
      <c r="G8" s="15"/>
      <c r="H8" s="14"/>
      <c r="I8" s="14"/>
      <c r="J8" s="14"/>
      <c r="M8" s="11">
        <f>D8+E8+F8+G8+H8</f>
        <v>273</v>
      </c>
      <c r="N8">
        <f>M8*0.17</f>
        <v>46.410000000000004</v>
      </c>
      <c r="O8">
        <f>I8*0.15</f>
        <v>0</v>
      </c>
      <c r="P8">
        <f>ROUND(N8+O8,0)</f>
        <v>46</v>
      </c>
    </row>
    <row r="9" spans="1:16" x14ac:dyDescent="0.25">
      <c r="A9" s="12" t="s">
        <v>26</v>
      </c>
      <c r="B9" s="12">
        <v>7</v>
      </c>
      <c r="C9" s="13" t="s">
        <v>27</v>
      </c>
      <c r="D9" s="14">
        <v>84</v>
      </c>
      <c r="E9" s="14">
        <v>88</v>
      </c>
      <c r="F9" s="14">
        <v>92</v>
      </c>
      <c r="G9" s="15"/>
      <c r="H9" s="14"/>
      <c r="I9" s="14"/>
      <c r="J9" s="14"/>
      <c r="M9" s="11">
        <f>D9+E9+F9+G9+H9</f>
        <v>264</v>
      </c>
      <c r="N9">
        <f>M9*0.17</f>
        <v>44.88</v>
      </c>
      <c r="O9">
        <f>I9*0.15</f>
        <v>0</v>
      </c>
      <c r="P9">
        <f>ROUND(N9+O9,0)</f>
        <v>45</v>
      </c>
    </row>
    <row r="10" spans="1:16" x14ac:dyDescent="0.25">
      <c r="A10" s="12" t="s">
        <v>28</v>
      </c>
      <c r="B10" s="12">
        <v>8</v>
      </c>
      <c r="C10" s="13" t="s">
        <v>29</v>
      </c>
      <c r="D10" s="14">
        <v>69</v>
      </c>
      <c r="E10" s="14">
        <v>75</v>
      </c>
      <c r="F10" s="14">
        <v>50</v>
      </c>
      <c r="G10" s="15"/>
      <c r="H10" s="14"/>
      <c r="I10" s="14"/>
      <c r="J10" s="14"/>
      <c r="M10" s="11">
        <f>D10+E10+F10+G10+H10</f>
        <v>194</v>
      </c>
      <c r="N10">
        <f>M10*0.17</f>
        <v>32.980000000000004</v>
      </c>
      <c r="O10">
        <f>I10*0.15</f>
        <v>0</v>
      </c>
      <c r="P10">
        <f>ROUND(N10+O10,0)</f>
        <v>33</v>
      </c>
    </row>
    <row r="11" spans="1:16" x14ac:dyDescent="0.25">
      <c r="A11" s="12" t="s">
        <v>30</v>
      </c>
      <c r="B11" s="12">
        <v>9</v>
      </c>
      <c r="C11" s="13" t="s">
        <v>31</v>
      </c>
      <c r="D11" s="14">
        <v>99</v>
      </c>
      <c r="E11" s="14">
        <v>88</v>
      </c>
      <c r="F11" s="14">
        <v>96</v>
      </c>
      <c r="G11" s="15"/>
      <c r="H11" s="14"/>
      <c r="I11" s="14"/>
      <c r="J11" s="14"/>
      <c r="M11" s="11">
        <f>D11+E11+F11+G11+H11</f>
        <v>283</v>
      </c>
      <c r="N11">
        <f>M11*0.17</f>
        <v>48.110000000000007</v>
      </c>
      <c r="O11">
        <f>I11*0.15</f>
        <v>0</v>
      </c>
      <c r="P11">
        <f>ROUND(N11+O11,0)</f>
        <v>48</v>
      </c>
    </row>
    <row r="12" spans="1:16" x14ac:dyDescent="0.25">
      <c r="A12" s="12" t="s">
        <v>32</v>
      </c>
      <c r="B12" s="12">
        <v>10</v>
      </c>
      <c r="C12" s="13" t="s">
        <v>33</v>
      </c>
      <c r="D12" s="14">
        <v>95</v>
      </c>
      <c r="E12" s="14">
        <v>88</v>
      </c>
      <c r="F12" s="14">
        <v>85</v>
      </c>
      <c r="G12" s="15"/>
      <c r="H12" s="14"/>
      <c r="I12" s="14"/>
      <c r="J12" s="14"/>
      <c r="M12" s="11">
        <f>D12+E12+F12+G12+H12</f>
        <v>268</v>
      </c>
      <c r="N12">
        <f>M12*0.17</f>
        <v>45.56</v>
      </c>
      <c r="O12">
        <f>I12*0.15</f>
        <v>0</v>
      </c>
      <c r="P12">
        <f>ROUND(N12+O12,0)</f>
        <v>46</v>
      </c>
    </row>
    <row r="13" spans="1:16" x14ac:dyDescent="0.25">
      <c r="A13" s="12" t="s">
        <v>34</v>
      </c>
      <c r="B13" s="12">
        <v>11</v>
      </c>
      <c r="C13" s="13" t="s">
        <v>35</v>
      </c>
      <c r="D13" s="14">
        <v>94</v>
      </c>
      <c r="E13" s="14">
        <v>86</v>
      </c>
      <c r="F13" s="14">
        <v>95</v>
      </c>
      <c r="G13" s="15"/>
      <c r="H13" s="14"/>
      <c r="I13" s="14"/>
      <c r="J13" s="14"/>
      <c r="M13" s="11">
        <f>D13+E13+F13+G13+H13</f>
        <v>275</v>
      </c>
      <c r="N13">
        <f>M13*0.17</f>
        <v>46.75</v>
      </c>
      <c r="O13">
        <f>I13*0.15</f>
        <v>0</v>
      </c>
      <c r="P13">
        <f>ROUND(N13+O13,0)</f>
        <v>47</v>
      </c>
    </row>
    <row r="14" spans="1:16" x14ac:dyDescent="0.25">
      <c r="A14" s="12" t="s">
        <v>36</v>
      </c>
      <c r="B14" s="12">
        <v>12</v>
      </c>
      <c r="C14" s="13" t="s">
        <v>37</v>
      </c>
      <c r="D14" s="14">
        <v>65</v>
      </c>
      <c r="E14" s="14">
        <v>52</v>
      </c>
      <c r="F14" s="14">
        <v>60</v>
      </c>
      <c r="G14" s="15"/>
      <c r="H14" s="14"/>
      <c r="I14" s="14"/>
      <c r="J14" s="14"/>
      <c r="M14" s="11">
        <f>D14+E14+F14+G14+H14</f>
        <v>177</v>
      </c>
      <c r="N14">
        <f>M14*0.17</f>
        <v>30.090000000000003</v>
      </c>
      <c r="O14">
        <f>I14*0.15</f>
        <v>0</v>
      </c>
      <c r="P14">
        <f>ROUND(N14+O14,0)</f>
        <v>30</v>
      </c>
    </row>
    <row r="15" spans="1:16" x14ac:dyDescent="0.25">
      <c r="A15" s="12" t="s">
        <v>38</v>
      </c>
      <c r="B15" s="12">
        <v>13</v>
      </c>
      <c r="C15" s="13" t="s">
        <v>39</v>
      </c>
      <c r="D15" s="14">
        <v>99</v>
      </c>
      <c r="E15" s="14">
        <v>100</v>
      </c>
      <c r="F15" s="14">
        <v>98</v>
      </c>
      <c r="G15" s="15"/>
      <c r="H15" s="14"/>
      <c r="I15" s="14"/>
      <c r="J15" s="14"/>
      <c r="M15" s="11">
        <f>D15+E15+F15+G15+H15</f>
        <v>297</v>
      </c>
      <c r="N15">
        <f>M15*0.17</f>
        <v>50.49</v>
      </c>
      <c r="O15">
        <f>I15*0.15</f>
        <v>0</v>
      </c>
      <c r="P15">
        <f>ROUND(N15+O15,0)</f>
        <v>50</v>
      </c>
    </row>
    <row r="16" spans="1:16" x14ac:dyDescent="0.25">
      <c r="A16" s="12" t="s">
        <v>40</v>
      </c>
      <c r="B16" s="12">
        <v>14</v>
      </c>
      <c r="C16" s="13" t="s">
        <v>41</v>
      </c>
      <c r="D16" s="14">
        <v>80</v>
      </c>
      <c r="E16" s="14">
        <v>76</v>
      </c>
      <c r="F16" s="14">
        <v>75</v>
      </c>
      <c r="G16" s="15"/>
      <c r="H16" s="14"/>
      <c r="I16" s="14"/>
      <c r="J16" s="14"/>
      <c r="M16" s="11">
        <f>D16+E16+F16+G16+H16</f>
        <v>231</v>
      </c>
      <c r="N16">
        <f>M16*0.17</f>
        <v>39.270000000000003</v>
      </c>
      <c r="O16">
        <f>I16*0.15</f>
        <v>0</v>
      </c>
      <c r="P16">
        <f>ROUND(N16+O16,0)</f>
        <v>39</v>
      </c>
    </row>
    <row r="17" spans="1:16" x14ac:dyDescent="0.25">
      <c r="A17" s="12" t="s">
        <v>42</v>
      </c>
      <c r="B17" s="12">
        <v>15</v>
      </c>
      <c r="C17" s="13" t="s">
        <v>43</v>
      </c>
      <c r="D17" s="14">
        <v>89</v>
      </c>
      <c r="E17" s="14">
        <v>90</v>
      </c>
      <c r="F17" s="14">
        <v>79</v>
      </c>
      <c r="G17" s="15"/>
      <c r="H17" s="14"/>
      <c r="I17" s="14"/>
      <c r="J17" s="14"/>
      <c r="M17" s="11">
        <f>D17+E17+F17+G17+H17</f>
        <v>258</v>
      </c>
      <c r="N17">
        <f>M17*0.17</f>
        <v>43.860000000000007</v>
      </c>
      <c r="O17">
        <f>I17*0.15</f>
        <v>0</v>
      </c>
      <c r="P17">
        <f>ROUND(N17+O17,0)</f>
        <v>44</v>
      </c>
    </row>
    <row r="18" spans="1:16" x14ac:dyDescent="0.25">
      <c r="A18" s="12" t="s">
        <v>44</v>
      </c>
      <c r="B18" s="12">
        <v>16</v>
      </c>
      <c r="C18" s="13" t="s">
        <v>45</v>
      </c>
      <c r="D18" s="14">
        <v>98</v>
      </c>
      <c r="E18" s="14">
        <v>97</v>
      </c>
      <c r="F18" s="14">
        <v>92</v>
      </c>
      <c r="G18" s="15"/>
      <c r="H18" s="14"/>
      <c r="I18" s="14"/>
      <c r="J18" s="14"/>
      <c r="M18" s="11">
        <f>D18+E18+F18+G18+H18</f>
        <v>287</v>
      </c>
      <c r="N18">
        <f>M18*0.17</f>
        <v>48.790000000000006</v>
      </c>
      <c r="O18">
        <f>I18*0.15</f>
        <v>0</v>
      </c>
      <c r="P18">
        <f>ROUND(N18+O18,0)</f>
        <v>49</v>
      </c>
    </row>
    <row r="19" spans="1:16" x14ac:dyDescent="0.25">
      <c r="A19" s="12" t="s">
        <v>46</v>
      </c>
      <c r="B19" s="12">
        <v>17</v>
      </c>
      <c r="C19" s="13" t="s">
        <v>47</v>
      </c>
      <c r="D19" s="14">
        <v>60</v>
      </c>
      <c r="E19" s="14">
        <v>64</v>
      </c>
      <c r="F19" s="14">
        <v>70</v>
      </c>
      <c r="G19" s="15"/>
      <c r="H19" s="14"/>
      <c r="I19" s="14"/>
      <c r="J19" s="14"/>
      <c r="M19" s="11">
        <f>D19+E19+F19+G19+H19</f>
        <v>194</v>
      </c>
      <c r="N19">
        <f>M19*0.17</f>
        <v>32.980000000000004</v>
      </c>
      <c r="O19">
        <f>I19*0.15</f>
        <v>0</v>
      </c>
      <c r="P19">
        <f>ROUND(N19+O19,0)</f>
        <v>33</v>
      </c>
    </row>
    <row r="20" spans="1:16" x14ac:dyDescent="0.25">
      <c r="A20" s="12" t="s">
        <v>48</v>
      </c>
      <c r="B20" s="12">
        <v>18</v>
      </c>
      <c r="C20" s="13" t="s">
        <v>49</v>
      </c>
      <c r="D20" s="14">
        <v>73</v>
      </c>
      <c r="E20" s="14">
        <v>57</v>
      </c>
      <c r="F20" s="14">
        <v>70</v>
      </c>
      <c r="G20" s="15"/>
      <c r="H20" s="14"/>
      <c r="I20" s="14"/>
      <c r="J20" s="14"/>
      <c r="M20" s="11">
        <f>D20+E20+F20+G20+H20</f>
        <v>200</v>
      </c>
      <c r="N20">
        <f>M20*0.17</f>
        <v>34</v>
      </c>
      <c r="O20">
        <f>I20*0.15</f>
        <v>0</v>
      </c>
      <c r="P20">
        <f>ROUND(N20+O20,0)</f>
        <v>34</v>
      </c>
    </row>
    <row r="21" spans="1:16" x14ac:dyDescent="0.25">
      <c r="A21" s="12" t="s">
        <v>50</v>
      </c>
      <c r="B21" s="12">
        <v>19</v>
      </c>
      <c r="C21" s="13" t="s">
        <v>51</v>
      </c>
      <c r="D21" s="14">
        <v>72</v>
      </c>
      <c r="E21" s="14">
        <v>98</v>
      </c>
      <c r="F21" s="14">
        <v>82</v>
      </c>
      <c r="G21" s="15"/>
      <c r="H21" s="14"/>
      <c r="I21" s="14"/>
      <c r="J21" s="14"/>
      <c r="M21" s="11">
        <f>D21+E21+F21+G21+H21</f>
        <v>252</v>
      </c>
      <c r="N21">
        <f>M21*0.17</f>
        <v>42.84</v>
      </c>
      <c r="O21">
        <f>I21*0.15</f>
        <v>0</v>
      </c>
      <c r="P21">
        <f>ROUND(N21+O21,0)</f>
        <v>43</v>
      </c>
    </row>
    <row r="22" spans="1:16" x14ac:dyDescent="0.25">
      <c r="A22" s="12" t="s">
        <v>52</v>
      </c>
      <c r="B22" s="12">
        <v>20</v>
      </c>
      <c r="C22" s="13" t="s">
        <v>53</v>
      </c>
      <c r="D22" s="14">
        <v>89</v>
      </c>
      <c r="E22" s="14">
        <v>57</v>
      </c>
      <c r="F22" s="14">
        <v>70</v>
      </c>
      <c r="G22" s="15"/>
      <c r="H22" s="14"/>
      <c r="I22" s="14"/>
      <c r="J22" s="14"/>
      <c r="M22" s="11">
        <f>D22+E22+F22+G22+H22</f>
        <v>216</v>
      </c>
      <c r="N22">
        <f>M22*0.17</f>
        <v>36.720000000000006</v>
      </c>
      <c r="O22">
        <f>I22*0.15</f>
        <v>0</v>
      </c>
      <c r="P22">
        <f>ROUND(N22+O22,0)</f>
        <v>37</v>
      </c>
    </row>
    <row r="23" spans="1:16" x14ac:dyDescent="0.25">
      <c r="A23" s="12" t="s">
        <v>54</v>
      </c>
      <c r="B23" s="12">
        <v>21</v>
      </c>
      <c r="C23" s="13" t="s">
        <v>55</v>
      </c>
      <c r="D23" s="14">
        <v>97</v>
      </c>
      <c r="E23" s="14">
        <v>85</v>
      </c>
      <c r="F23" s="14">
        <v>96</v>
      </c>
      <c r="G23" s="15"/>
      <c r="H23" s="14"/>
      <c r="I23" s="14"/>
      <c r="J23" s="14"/>
      <c r="M23" s="11">
        <f>D23+E23+F23+G23+H23</f>
        <v>278</v>
      </c>
      <c r="N23">
        <f>M23*0.17</f>
        <v>47.260000000000005</v>
      </c>
      <c r="O23">
        <f>I23*0.15</f>
        <v>0</v>
      </c>
      <c r="P23">
        <f>ROUND(N23+O23,0)</f>
        <v>47</v>
      </c>
    </row>
    <row r="24" spans="1:16" x14ac:dyDescent="0.25">
      <c r="A24" s="12" t="s">
        <v>56</v>
      </c>
      <c r="B24" s="12">
        <v>22</v>
      </c>
      <c r="C24" s="13" t="s">
        <v>57</v>
      </c>
      <c r="D24" s="14">
        <v>95</v>
      </c>
      <c r="E24" s="14">
        <v>64</v>
      </c>
      <c r="F24" s="14">
        <v>94</v>
      </c>
      <c r="G24" s="15"/>
      <c r="H24" s="14"/>
      <c r="I24" s="14"/>
      <c r="J24" s="14"/>
      <c r="M24" s="11">
        <f>D24+E24+F24+G24+H24</f>
        <v>253</v>
      </c>
      <c r="N24">
        <f>M24*0.17</f>
        <v>43.010000000000005</v>
      </c>
      <c r="O24">
        <f>I24*0.15</f>
        <v>0</v>
      </c>
      <c r="P24">
        <f>ROUND(N24+O24,0)</f>
        <v>43</v>
      </c>
    </row>
    <row r="25" spans="1:16" x14ac:dyDescent="0.25">
      <c r="A25" s="12" t="s">
        <v>58</v>
      </c>
      <c r="B25" s="12">
        <v>23</v>
      </c>
      <c r="C25" s="13" t="s">
        <v>59</v>
      </c>
      <c r="D25" s="14">
        <v>98</v>
      </c>
      <c r="E25" s="14">
        <v>92</v>
      </c>
      <c r="F25" s="14">
        <v>63</v>
      </c>
      <c r="G25" s="15"/>
      <c r="H25" s="14"/>
      <c r="I25" s="14"/>
      <c r="J25" s="14"/>
      <c r="M25" s="11">
        <f>D25+E25+F25+G25+H25</f>
        <v>253</v>
      </c>
      <c r="N25">
        <f>M25*0.17</f>
        <v>43.010000000000005</v>
      </c>
      <c r="O25">
        <f>I25*0.15</f>
        <v>0</v>
      </c>
      <c r="P25">
        <f>ROUND(N25+O25,0)</f>
        <v>43</v>
      </c>
    </row>
    <row r="26" spans="1:16" x14ac:dyDescent="0.25">
      <c r="A26" s="12" t="s">
        <v>60</v>
      </c>
      <c r="B26" s="12">
        <v>24</v>
      </c>
      <c r="C26" s="13" t="s">
        <v>61</v>
      </c>
      <c r="D26" s="14">
        <v>90</v>
      </c>
      <c r="E26" s="14">
        <v>82</v>
      </c>
      <c r="F26" s="14">
        <v>80</v>
      </c>
      <c r="G26" s="15"/>
      <c r="H26" s="14"/>
      <c r="I26" s="14"/>
      <c r="J26" s="14"/>
      <c r="M26" s="11">
        <f>D26+E26+F26+G26+H26</f>
        <v>252</v>
      </c>
      <c r="N26">
        <f>M26*0.17</f>
        <v>42.84</v>
      </c>
      <c r="O26">
        <f>I26*0.15</f>
        <v>0</v>
      </c>
      <c r="P26">
        <f>ROUND(N26+O26,0)</f>
        <v>43</v>
      </c>
    </row>
    <row r="27" spans="1:16" x14ac:dyDescent="0.25">
      <c r="A27" s="12" t="s">
        <v>62</v>
      </c>
      <c r="B27" s="12">
        <v>25</v>
      </c>
      <c r="C27" s="13" t="s">
        <v>63</v>
      </c>
      <c r="D27" s="14">
        <v>56</v>
      </c>
      <c r="E27" s="14">
        <v>60</v>
      </c>
      <c r="F27" s="14">
        <v>63</v>
      </c>
      <c r="G27" s="15"/>
      <c r="H27" s="14"/>
      <c r="I27" s="14"/>
      <c r="J27" s="14"/>
      <c r="M27" s="11">
        <f>D27+E27+F27+G27+H27</f>
        <v>179</v>
      </c>
      <c r="N27">
        <f>M27*0.17</f>
        <v>30.430000000000003</v>
      </c>
      <c r="O27">
        <f>I27*0.15</f>
        <v>0</v>
      </c>
      <c r="P27">
        <f>ROUND(N27+O27,0)</f>
        <v>30</v>
      </c>
    </row>
    <row r="28" spans="1:16" x14ac:dyDescent="0.25">
      <c r="A28" s="12" t="s">
        <v>64</v>
      </c>
      <c r="B28" s="12">
        <v>26</v>
      </c>
      <c r="C28" s="13" t="s">
        <v>65</v>
      </c>
      <c r="D28" s="14">
        <v>98</v>
      </c>
      <c r="E28" s="14">
        <v>92</v>
      </c>
      <c r="F28" s="14">
        <v>96</v>
      </c>
      <c r="G28" s="15"/>
      <c r="H28" s="14"/>
      <c r="I28" s="14"/>
      <c r="J28" s="14"/>
      <c r="M28" s="11">
        <f>D28+E28+F28+G28+H28</f>
        <v>286</v>
      </c>
      <c r="N28">
        <f>M28*0.17</f>
        <v>48.620000000000005</v>
      </c>
      <c r="O28">
        <f>I28*0.15</f>
        <v>0</v>
      </c>
      <c r="P28">
        <f>ROUND(N28+O28,0)</f>
        <v>49</v>
      </c>
    </row>
    <row r="29" spans="1:16" x14ac:dyDescent="0.25">
      <c r="A29" s="12" t="s">
        <v>66</v>
      </c>
      <c r="B29" s="12">
        <v>27</v>
      </c>
      <c r="C29" s="13" t="s">
        <v>67</v>
      </c>
      <c r="D29" s="14">
        <v>95</v>
      </c>
      <c r="E29" s="14">
        <v>94</v>
      </c>
      <c r="F29" s="14">
        <v>87</v>
      </c>
      <c r="G29" s="15"/>
      <c r="H29" s="14"/>
      <c r="I29" s="14"/>
      <c r="J29" s="14"/>
      <c r="M29" s="11">
        <f>D29+E29+F29+G29+H29</f>
        <v>276</v>
      </c>
      <c r="N29">
        <f>M29*0.17</f>
        <v>46.92</v>
      </c>
      <c r="O29">
        <f>I29*0.15</f>
        <v>0</v>
      </c>
      <c r="P29">
        <f>ROUND(N29+O29,0)</f>
        <v>47</v>
      </c>
    </row>
    <row r="30" spans="1:16" x14ac:dyDescent="0.25">
      <c r="A30" s="12" t="s">
        <v>68</v>
      </c>
      <c r="B30" s="12">
        <v>28</v>
      </c>
      <c r="C30" s="13" t="s">
        <v>69</v>
      </c>
      <c r="D30" s="14">
        <v>97</v>
      </c>
      <c r="E30" s="14">
        <v>77</v>
      </c>
      <c r="F30" s="14">
        <v>80</v>
      </c>
      <c r="G30" s="15"/>
      <c r="H30" s="14"/>
      <c r="I30" s="14"/>
      <c r="J30" s="14"/>
      <c r="M30" s="11">
        <f>D30+E30+F30+G30+H30</f>
        <v>254</v>
      </c>
      <c r="N30">
        <f>M30*0.17</f>
        <v>43.18</v>
      </c>
      <c r="O30">
        <f>I30*0.15</f>
        <v>0</v>
      </c>
      <c r="P30">
        <f>ROUND(N30+O30,0)</f>
        <v>43</v>
      </c>
    </row>
    <row r="31" spans="1:16" x14ac:dyDescent="0.25">
      <c r="A31" s="12" t="s">
        <v>70</v>
      </c>
      <c r="B31" s="12">
        <v>29</v>
      </c>
      <c r="C31" s="13" t="s">
        <v>71</v>
      </c>
      <c r="D31" s="14">
        <v>80</v>
      </c>
      <c r="E31" s="14">
        <v>58</v>
      </c>
      <c r="F31" s="14">
        <v>56</v>
      </c>
      <c r="G31" s="15"/>
      <c r="H31" s="14"/>
      <c r="I31" s="14"/>
      <c r="J31" s="14"/>
      <c r="M31" s="11">
        <f>D31+E31+F31+G31+H31</f>
        <v>194</v>
      </c>
      <c r="N31">
        <f>M31*0.17</f>
        <v>32.980000000000004</v>
      </c>
      <c r="O31">
        <f>I31*0.15</f>
        <v>0</v>
      </c>
      <c r="P31">
        <f>ROUND(N31+O31,0)</f>
        <v>33</v>
      </c>
    </row>
    <row r="32" spans="1:16" x14ac:dyDescent="0.25">
      <c r="A32" s="12" t="s">
        <v>72</v>
      </c>
      <c r="B32" s="12">
        <v>30</v>
      </c>
      <c r="C32" s="13" t="s">
        <v>73</v>
      </c>
      <c r="D32" s="14">
        <v>99</v>
      </c>
      <c r="E32" s="14">
        <v>91</v>
      </c>
      <c r="F32" s="14">
        <v>93</v>
      </c>
      <c r="G32" s="15"/>
      <c r="H32" s="14"/>
      <c r="I32" s="14"/>
      <c r="J32" s="14"/>
      <c r="M32" s="11">
        <f>D32+E32+F32+G32+H32</f>
        <v>283</v>
      </c>
      <c r="N32">
        <f>M32*0.17</f>
        <v>48.110000000000007</v>
      </c>
      <c r="O32">
        <f>I32*0.15</f>
        <v>0</v>
      </c>
      <c r="P32">
        <f>ROUND(N32+O32,0)</f>
        <v>48</v>
      </c>
    </row>
    <row r="33" spans="1:16" x14ac:dyDescent="0.25">
      <c r="A33" s="12" t="s">
        <v>74</v>
      </c>
      <c r="B33" s="12">
        <v>31</v>
      </c>
      <c r="C33" s="13" t="s">
        <v>75</v>
      </c>
      <c r="D33" s="14">
        <v>89</v>
      </c>
      <c r="E33" s="14">
        <v>82</v>
      </c>
      <c r="F33" s="14">
        <v>95</v>
      </c>
      <c r="G33" s="15"/>
      <c r="H33" s="14"/>
      <c r="I33" s="14"/>
      <c r="J33" s="14"/>
      <c r="M33" s="11">
        <f>D33+E33+F33+G33+H33</f>
        <v>266</v>
      </c>
      <c r="N33">
        <f>M33*0.17</f>
        <v>45.220000000000006</v>
      </c>
      <c r="O33">
        <f>I33*0.15</f>
        <v>0</v>
      </c>
      <c r="P33">
        <f>ROUND(N33+O33,0)</f>
        <v>45</v>
      </c>
    </row>
    <row r="34" spans="1:16" x14ac:dyDescent="0.25">
      <c r="A34" s="12" t="s">
        <v>76</v>
      </c>
      <c r="B34" s="12">
        <v>32</v>
      </c>
      <c r="C34" s="13" t="s">
        <v>77</v>
      </c>
      <c r="D34" s="14">
        <v>92</v>
      </c>
      <c r="E34" s="14">
        <v>85</v>
      </c>
      <c r="F34" s="14">
        <v>92</v>
      </c>
      <c r="G34" s="15"/>
      <c r="H34" s="14"/>
      <c r="I34" s="14"/>
      <c r="J34" s="14"/>
      <c r="M34" s="11">
        <f>D34+E34+F34+G34+H34</f>
        <v>269</v>
      </c>
      <c r="N34">
        <f>M34*0.17</f>
        <v>45.730000000000004</v>
      </c>
      <c r="O34">
        <f>I34*0.15</f>
        <v>0</v>
      </c>
      <c r="P34">
        <f>ROUND(N34+O34,0)</f>
        <v>46</v>
      </c>
    </row>
  </sheetData>
  <sheetProtection algorithmName="SHA-512" hashValue="14X0rnEp/xxuFxCTAI9nfTSB+0ql53EB1cZ3Iz0sxB6Th/nAZnB0Ez53PyES9feyjwM+CIGZ0JFp5M2GSdDnpg==" saltValue="YYm5If6y7KKFpTRgUMojVQ==" spinCount="100000" sheet="1" objects="1" scenarios="1"/>
  <dataValidations count="32">
    <dataValidation type="whole" allowBlank="1" showInputMessage="1" showErrorMessage="1" errorTitle="Valor fuera de rango" error="Ingrese un valor correcto" sqref="G3" xr:uid="{655B326D-40EC-4737-B788-7F26E3107265}">
      <formula1>0</formula1>
      <formula2>100</formula2>
    </dataValidation>
    <dataValidation type="whole" allowBlank="1" showInputMessage="1" showErrorMessage="1" errorTitle="Valor fuera de rango" error="Ingrese un valor correcto" sqref="G4" xr:uid="{E46BA6A7-B559-49E9-AAC4-83F1F6807A34}">
      <formula1>0</formula1>
      <formula2>100</formula2>
    </dataValidation>
    <dataValidation type="whole" allowBlank="1" showInputMessage="1" showErrorMessage="1" errorTitle="Valor fuera de rango" error="Ingrese un valor correcto" sqref="G5" xr:uid="{EDC8439B-E187-46D1-B3B1-F122A7F71198}">
      <formula1>0</formula1>
      <formula2>100</formula2>
    </dataValidation>
    <dataValidation type="whole" allowBlank="1" showInputMessage="1" showErrorMessage="1" errorTitle="Valor fuera de rango" error="Ingrese un valor correcto" sqref="G6" xr:uid="{13360D6C-21C0-4D99-A58C-ABD45618BB59}">
      <formula1>0</formula1>
      <formula2>100</formula2>
    </dataValidation>
    <dataValidation type="whole" allowBlank="1" showInputMessage="1" showErrorMessage="1" errorTitle="Valor fuera de rango" error="Ingrese un valor correcto" sqref="G7" xr:uid="{2F64AEFF-3C63-4DE4-8EDA-2BC3370F3DFF}">
      <formula1>0</formula1>
      <formula2>100</formula2>
    </dataValidation>
    <dataValidation type="whole" allowBlank="1" showInputMessage="1" showErrorMessage="1" errorTitle="Valor fuera de rango" error="Ingrese un valor correcto" sqref="G8" xr:uid="{4A4F49E6-A98A-42A7-967C-4C29E614BBD3}">
      <formula1>0</formula1>
      <formula2>100</formula2>
    </dataValidation>
    <dataValidation type="whole" allowBlank="1" showInputMessage="1" showErrorMessage="1" errorTitle="Valor fuera de rango" error="Ingrese un valor correcto" sqref="G9" xr:uid="{0CC0DC55-AA31-42A0-8F4A-BD439462550A}">
      <formula1>0</formula1>
      <formula2>100</formula2>
    </dataValidation>
    <dataValidation type="whole" allowBlank="1" showInputMessage="1" showErrorMessage="1" errorTitle="Valor fuera de rango" error="Ingrese un valor correcto" sqref="G10" xr:uid="{A7CC7696-DDD7-4E1B-9222-C30428B6505D}">
      <formula1>0</formula1>
      <formula2>100</formula2>
    </dataValidation>
    <dataValidation type="whole" allowBlank="1" showInputMessage="1" showErrorMessage="1" errorTitle="Valor fuera de rango" error="Ingrese un valor correcto" sqref="G11" xr:uid="{FE61235E-5BFF-48C1-BF47-0615C14DB5A5}">
      <formula1>0</formula1>
      <formula2>100</formula2>
    </dataValidation>
    <dataValidation type="whole" allowBlank="1" showInputMessage="1" showErrorMessage="1" errorTitle="Valor fuera de rango" error="Ingrese un valor correcto" sqref="G12" xr:uid="{65594F55-B0F2-4B87-AB8A-7E0686490A27}">
      <formula1>0</formula1>
      <formula2>100</formula2>
    </dataValidation>
    <dataValidation type="whole" allowBlank="1" showInputMessage="1" showErrorMessage="1" errorTitle="Valor fuera de rango" error="Ingrese un valor correcto" sqref="G13" xr:uid="{F65459DA-C1D5-48B3-8619-29B2A20977CA}">
      <formula1>0</formula1>
      <formula2>100</formula2>
    </dataValidation>
    <dataValidation type="whole" allowBlank="1" showInputMessage="1" showErrorMessage="1" errorTitle="Valor fuera de rango" error="Ingrese un valor correcto" sqref="G14" xr:uid="{98799A60-2878-4F09-BDE9-21FC514EE7CD}">
      <formula1>0</formula1>
      <formula2>100</formula2>
    </dataValidation>
    <dataValidation type="whole" allowBlank="1" showInputMessage="1" showErrorMessage="1" errorTitle="Valor fuera de rango" error="Ingrese un valor correcto" sqref="G15" xr:uid="{F168AA27-DE06-4E80-A6C4-4DED083F27D3}">
      <formula1>0</formula1>
      <formula2>100</formula2>
    </dataValidation>
    <dataValidation type="whole" allowBlank="1" showInputMessage="1" showErrorMessage="1" errorTitle="Valor fuera de rango" error="Ingrese un valor correcto" sqref="G16" xr:uid="{90437598-0078-441D-9C72-AB85ACF085B9}">
      <formula1>0</formula1>
      <formula2>100</formula2>
    </dataValidation>
    <dataValidation type="whole" allowBlank="1" showInputMessage="1" showErrorMessage="1" errorTitle="Valor fuera de rango" error="Ingrese un valor correcto" sqref="G17" xr:uid="{48906B6E-7D5B-4137-970D-AAAC92594F07}">
      <formula1>0</formula1>
      <formula2>100</formula2>
    </dataValidation>
    <dataValidation type="whole" allowBlank="1" showInputMessage="1" showErrorMessage="1" errorTitle="Valor fuera de rango" error="Ingrese un valor correcto" sqref="G18" xr:uid="{656ABF34-BB7F-42E0-9F78-5A6F1743745E}">
      <formula1>0</formula1>
      <formula2>100</formula2>
    </dataValidation>
    <dataValidation type="whole" allowBlank="1" showInputMessage="1" showErrorMessage="1" errorTitle="Valor fuera de rango" error="Ingrese un valor correcto" sqref="G19" xr:uid="{840F546F-B201-4C68-A8AD-8F6512A9C3FF}">
      <formula1>0</formula1>
      <formula2>100</formula2>
    </dataValidation>
    <dataValidation type="whole" allowBlank="1" showInputMessage="1" showErrorMessage="1" errorTitle="Valor fuera de rango" error="Ingrese un valor correcto" sqref="G20" xr:uid="{F27B6F57-C685-49BD-AB2B-1156ECDD37E9}">
      <formula1>0</formula1>
      <formula2>100</formula2>
    </dataValidation>
    <dataValidation type="whole" allowBlank="1" showInputMessage="1" showErrorMessage="1" errorTitle="Valor fuera de rango" error="Ingrese un valor correcto" sqref="G21" xr:uid="{D4EE0CCE-6FAC-436A-A3FE-FB363C23CC5B}">
      <formula1>0</formula1>
      <formula2>100</formula2>
    </dataValidation>
    <dataValidation type="whole" allowBlank="1" showInputMessage="1" showErrorMessage="1" errorTitle="Valor fuera de rango" error="Ingrese un valor correcto" sqref="G22" xr:uid="{1CA1C998-499B-49AE-BDAF-BE4E95D7CE8D}">
      <formula1>0</formula1>
      <formula2>100</formula2>
    </dataValidation>
    <dataValidation type="whole" allowBlank="1" showInputMessage="1" showErrorMessage="1" errorTitle="Valor fuera de rango" error="Ingrese un valor correcto" sqref="G23" xr:uid="{2225E86D-CAD6-42B0-8C3A-CD59A7AFAE93}">
      <formula1>0</formula1>
      <formula2>100</formula2>
    </dataValidation>
    <dataValidation type="whole" allowBlank="1" showInputMessage="1" showErrorMessage="1" errorTitle="Valor fuera de rango" error="Ingrese un valor correcto" sqref="G24" xr:uid="{C64A0E3C-5DF1-4665-A444-703A721FFCB0}">
      <formula1>0</formula1>
      <formula2>100</formula2>
    </dataValidation>
    <dataValidation type="whole" allowBlank="1" showInputMessage="1" showErrorMessage="1" errorTitle="Valor fuera de rango" error="Ingrese un valor correcto" sqref="G25" xr:uid="{9376A590-AEAE-4063-B7B7-7D63D78C77E6}">
      <formula1>0</formula1>
      <formula2>100</formula2>
    </dataValidation>
    <dataValidation type="whole" allowBlank="1" showInputMessage="1" showErrorMessage="1" errorTitle="Valor fuera de rango" error="Ingrese un valor correcto" sqref="G26" xr:uid="{D36322E6-8514-4FB4-9E77-5A672EC5D86A}">
      <formula1>0</formula1>
      <formula2>100</formula2>
    </dataValidation>
    <dataValidation type="whole" allowBlank="1" showInputMessage="1" showErrorMessage="1" errorTitle="Valor fuera de rango" error="Ingrese un valor correcto" sqref="G27" xr:uid="{7D0F4B39-82FB-40B0-A1C3-CBFD5BD63ED8}">
      <formula1>0</formula1>
      <formula2>100</formula2>
    </dataValidation>
    <dataValidation type="whole" allowBlank="1" showInputMessage="1" showErrorMessage="1" errorTitle="Valor fuera de rango" error="Ingrese un valor correcto" sqref="G28" xr:uid="{B04A5B06-4FAE-4E91-9A76-BDCCADBE436D}">
      <formula1>0</formula1>
      <formula2>100</formula2>
    </dataValidation>
    <dataValidation type="whole" allowBlank="1" showInputMessage="1" showErrorMessage="1" errorTitle="Valor fuera de rango" error="Ingrese un valor correcto" sqref="G29" xr:uid="{CD48634C-315C-4E4D-8A32-2F31B4EACB48}">
      <formula1>0</formula1>
      <formula2>100</formula2>
    </dataValidation>
    <dataValidation type="whole" allowBlank="1" showInputMessage="1" showErrorMessage="1" errorTitle="Valor fuera de rango" error="Ingrese un valor correcto" sqref="G30" xr:uid="{03EF2765-3683-47AC-AC6C-C40323843A6E}">
      <formula1>0</formula1>
      <formula2>100</formula2>
    </dataValidation>
    <dataValidation type="whole" allowBlank="1" showInputMessage="1" showErrorMessage="1" errorTitle="Valor fuera de rango" error="Ingrese un valor correcto" sqref="G31" xr:uid="{8F58333D-CBEE-455A-8D7F-62F1596A9E49}">
      <formula1>0</formula1>
      <formula2>100</formula2>
    </dataValidation>
    <dataValidation type="whole" allowBlank="1" showInputMessage="1" showErrorMessage="1" errorTitle="Valor fuera de rango" error="Ingrese un valor correcto" sqref="G32" xr:uid="{7924625F-8D1C-450C-B548-1C381DCD1E28}">
      <formula1>0</formula1>
      <formula2>100</formula2>
    </dataValidation>
    <dataValidation type="whole" allowBlank="1" showInputMessage="1" showErrorMessage="1" errorTitle="Valor fuera de rango" error="Ingrese un valor correcto" sqref="G33" xr:uid="{1A8D9D9D-2802-4208-8C75-D6422BFC570D}">
      <formula1>0</formula1>
      <formula2>100</formula2>
    </dataValidation>
    <dataValidation type="whole" allowBlank="1" showInputMessage="1" showErrorMessage="1" errorTitle="Valor fuera de rango" error="Ingrese un valor correcto" sqref="G34" xr:uid="{F31A6A7F-C5EA-45C3-88CB-DAFE2318727F}">
      <formula1>0</formula1>
      <formula2>100</formula2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B9769-4E1B-402C-98D0-545DE9D10F50}">
  <dimension ref="A1:P26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4.570312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211</v>
      </c>
      <c r="C1" s="1" t="s">
        <v>212</v>
      </c>
      <c r="D1" s="5" t="s">
        <v>362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360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213</v>
      </c>
      <c r="B3" s="12">
        <v>1</v>
      </c>
      <c r="C3" s="13" t="s">
        <v>214</v>
      </c>
      <c r="D3" s="14">
        <v>71</v>
      </c>
      <c r="E3" s="14">
        <v>62</v>
      </c>
      <c r="F3" s="14">
        <v>89</v>
      </c>
      <c r="G3" s="15"/>
      <c r="H3" s="14"/>
      <c r="I3" s="14"/>
      <c r="J3" s="14"/>
      <c r="M3" s="11">
        <f>D3+E3+F3+G3+H3</f>
        <v>222</v>
      </c>
      <c r="N3">
        <f>M3*0.17</f>
        <v>37.74</v>
      </c>
      <c r="O3">
        <f>I3*0.15</f>
        <v>0</v>
      </c>
      <c r="P3">
        <f>ROUND(N3+O3,0)</f>
        <v>38</v>
      </c>
    </row>
    <row r="4" spans="1:16" x14ac:dyDescent="0.25">
      <c r="A4" s="12" t="s">
        <v>215</v>
      </c>
      <c r="B4" s="12">
        <v>2</v>
      </c>
      <c r="C4" s="13" t="s">
        <v>216</v>
      </c>
      <c r="D4" s="14">
        <v>88</v>
      </c>
      <c r="E4" s="14">
        <v>81</v>
      </c>
      <c r="F4" s="14">
        <v>69</v>
      </c>
      <c r="G4" s="15"/>
      <c r="H4" s="14"/>
      <c r="I4" s="14"/>
      <c r="J4" s="14"/>
      <c r="M4" s="11">
        <f>D4+E4+F4+G4+H4</f>
        <v>238</v>
      </c>
      <c r="N4">
        <f>M4*0.17</f>
        <v>40.46</v>
      </c>
      <c r="O4">
        <f>I4*0.15</f>
        <v>0</v>
      </c>
      <c r="P4">
        <f>ROUND(N4+O4,0)</f>
        <v>40</v>
      </c>
    </row>
    <row r="5" spans="1:16" x14ac:dyDescent="0.25">
      <c r="A5" s="12" t="s">
        <v>217</v>
      </c>
      <c r="B5" s="12">
        <v>3</v>
      </c>
      <c r="C5" s="13" t="s">
        <v>218</v>
      </c>
      <c r="D5" s="14">
        <v>86</v>
      </c>
      <c r="E5" s="14">
        <v>92</v>
      </c>
      <c r="F5" s="14">
        <v>87</v>
      </c>
      <c r="G5" s="15"/>
      <c r="H5" s="14"/>
      <c r="I5" s="14"/>
      <c r="J5" s="14"/>
      <c r="M5" s="11">
        <f>D5+E5+F5+G5+H5</f>
        <v>265</v>
      </c>
      <c r="N5">
        <f>M5*0.17</f>
        <v>45.050000000000004</v>
      </c>
      <c r="O5">
        <f>I5*0.15</f>
        <v>0</v>
      </c>
      <c r="P5">
        <f>ROUND(N5+O5,0)</f>
        <v>45</v>
      </c>
    </row>
    <row r="6" spans="1:16" x14ac:dyDescent="0.25">
      <c r="A6" s="12" t="s">
        <v>219</v>
      </c>
      <c r="B6" s="12">
        <v>4</v>
      </c>
      <c r="C6" s="13" t="s">
        <v>220</v>
      </c>
      <c r="D6" s="14">
        <v>63</v>
      </c>
      <c r="E6" s="14">
        <v>85</v>
      </c>
      <c r="F6" s="14">
        <v>60</v>
      </c>
      <c r="G6" s="15"/>
      <c r="H6" s="14"/>
      <c r="I6" s="14"/>
      <c r="J6" s="14"/>
      <c r="M6" s="11">
        <f>D6+E6+F6+G6+H6</f>
        <v>208</v>
      </c>
      <c r="N6">
        <f>M6*0.17</f>
        <v>35.36</v>
      </c>
      <c r="O6">
        <f>I6*0.15</f>
        <v>0</v>
      </c>
      <c r="P6">
        <f>ROUND(N6+O6,0)</f>
        <v>35</v>
      </c>
    </row>
    <row r="7" spans="1:16" x14ac:dyDescent="0.25">
      <c r="A7" s="12" t="s">
        <v>221</v>
      </c>
      <c r="B7" s="12">
        <v>5</v>
      </c>
      <c r="C7" s="13" t="s">
        <v>222</v>
      </c>
      <c r="D7" s="14">
        <v>92</v>
      </c>
      <c r="E7" s="14">
        <v>98</v>
      </c>
      <c r="F7" s="14">
        <v>92</v>
      </c>
      <c r="G7" s="15"/>
      <c r="H7" s="14"/>
      <c r="I7" s="14"/>
      <c r="J7" s="14"/>
      <c r="M7" s="11">
        <f>D7+E7+F7+G7+H7</f>
        <v>282</v>
      </c>
      <c r="N7">
        <f>M7*0.17</f>
        <v>47.940000000000005</v>
      </c>
      <c r="O7">
        <f>I7*0.15</f>
        <v>0</v>
      </c>
      <c r="P7">
        <f>ROUND(N7+O7,0)</f>
        <v>48</v>
      </c>
    </row>
    <row r="8" spans="1:16" x14ac:dyDescent="0.25">
      <c r="A8" s="12" t="s">
        <v>223</v>
      </c>
      <c r="B8" s="12">
        <v>6</v>
      </c>
      <c r="C8" s="13" t="s">
        <v>224</v>
      </c>
      <c r="D8" s="14">
        <v>60</v>
      </c>
      <c r="E8" s="14">
        <v>60</v>
      </c>
      <c r="F8" s="14">
        <v>82</v>
      </c>
      <c r="G8" s="15"/>
      <c r="H8" s="14"/>
      <c r="I8" s="14"/>
      <c r="J8" s="14"/>
      <c r="M8" s="11">
        <f>D8+E8+F8+G8+H8</f>
        <v>202</v>
      </c>
      <c r="N8">
        <f>M8*0.17</f>
        <v>34.340000000000003</v>
      </c>
      <c r="O8">
        <f>I8*0.15</f>
        <v>0</v>
      </c>
      <c r="P8">
        <f>ROUND(N8+O8,0)</f>
        <v>34</v>
      </c>
    </row>
    <row r="9" spans="1:16" x14ac:dyDescent="0.25">
      <c r="A9" s="12" t="s">
        <v>225</v>
      </c>
      <c r="B9" s="12">
        <v>7</v>
      </c>
      <c r="C9" s="13" t="s">
        <v>226</v>
      </c>
      <c r="D9" s="14">
        <v>88</v>
      </c>
      <c r="E9" s="14">
        <v>90</v>
      </c>
      <c r="F9" s="14">
        <v>65</v>
      </c>
      <c r="G9" s="15"/>
      <c r="H9" s="14"/>
      <c r="I9" s="14"/>
      <c r="J9" s="14"/>
      <c r="M9" s="11">
        <f>D9+E9+F9+G9+H9</f>
        <v>243</v>
      </c>
      <c r="N9">
        <f>M9*0.17</f>
        <v>41.31</v>
      </c>
      <c r="O9">
        <f>I9*0.15</f>
        <v>0</v>
      </c>
      <c r="P9">
        <f>ROUND(N9+O9,0)</f>
        <v>41</v>
      </c>
    </row>
    <row r="10" spans="1:16" x14ac:dyDescent="0.25">
      <c r="A10" s="12" t="s">
        <v>227</v>
      </c>
      <c r="B10" s="12">
        <v>8</v>
      </c>
      <c r="C10" s="13" t="s">
        <v>228</v>
      </c>
      <c r="D10" s="14">
        <v>96</v>
      </c>
      <c r="E10" s="14">
        <v>82</v>
      </c>
      <c r="F10" s="14">
        <v>88</v>
      </c>
      <c r="G10" s="15"/>
      <c r="H10" s="14"/>
      <c r="I10" s="14"/>
      <c r="J10" s="14"/>
      <c r="M10" s="11">
        <f>D10+E10+F10+G10+H10</f>
        <v>266</v>
      </c>
      <c r="N10">
        <f>M10*0.17</f>
        <v>45.220000000000006</v>
      </c>
      <c r="O10">
        <f>I10*0.15</f>
        <v>0</v>
      </c>
      <c r="P10">
        <f>ROUND(N10+O10,0)</f>
        <v>45</v>
      </c>
    </row>
    <row r="11" spans="1:16" x14ac:dyDescent="0.25">
      <c r="A11" s="12" t="s">
        <v>229</v>
      </c>
      <c r="B11" s="12">
        <v>9</v>
      </c>
      <c r="C11" s="13" t="s">
        <v>230</v>
      </c>
      <c r="D11" s="14">
        <v>96</v>
      </c>
      <c r="E11" s="14">
        <v>88</v>
      </c>
      <c r="F11" s="14">
        <v>82</v>
      </c>
      <c r="G11" s="15"/>
      <c r="H11" s="14"/>
      <c r="I11" s="14"/>
      <c r="J11" s="14"/>
      <c r="M11" s="11">
        <f>D11+E11+F11+G11+H11</f>
        <v>266</v>
      </c>
      <c r="N11">
        <f>M11*0.17</f>
        <v>45.220000000000006</v>
      </c>
      <c r="O11">
        <f>I11*0.15</f>
        <v>0</v>
      </c>
      <c r="P11">
        <f>ROUND(N11+O11,0)</f>
        <v>45</v>
      </c>
    </row>
    <row r="12" spans="1:16" x14ac:dyDescent="0.25">
      <c r="A12" s="12" t="s">
        <v>231</v>
      </c>
      <c r="B12" s="12">
        <v>10</v>
      </c>
      <c r="C12" s="13" t="s">
        <v>232</v>
      </c>
      <c r="D12" s="14">
        <v>85</v>
      </c>
      <c r="E12" s="14">
        <v>90</v>
      </c>
      <c r="F12" s="14">
        <v>84</v>
      </c>
      <c r="G12" s="15"/>
      <c r="H12" s="14"/>
      <c r="I12" s="14"/>
      <c r="J12" s="14"/>
      <c r="M12" s="11">
        <f>D12+E12+F12+G12+H12</f>
        <v>259</v>
      </c>
      <c r="N12">
        <f>M12*0.17</f>
        <v>44.03</v>
      </c>
      <c r="O12">
        <f>I12*0.15</f>
        <v>0</v>
      </c>
      <c r="P12">
        <f>ROUND(N12+O12,0)</f>
        <v>44</v>
      </c>
    </row>
    <row r="13" spans="1:16" x14ac:dyDescent="0.25">
      <c r="A13" s="12" t="s">
        <v>233</v>
      </c>
      <c r="B13" s="12">
        <v>11</v>
      </c>
      <c r="C13" s="13" t="s">
        <v>234</v>
      </c>
      <c r="D13" s="14">
        <v>89</v>
      </c>
      <c r="E13" s="14">
        <v>83</v>
      </c>
      <c r="F13" s="14">
        <v>78</v>
      </c>
      <c r="G13" s="15"/>
      <c r="H13" s="14"/>
      <c r="I13" s="14"/>
      <c r="J13" s="14"/>
      <c r="M13" s="11">
        <f>D13+E13+F13+G13+H13</f>
        <v>250</v>
      </c>
      <c r="N13">
        <f>M13*0.17</f>
        <v>42.5</v>
      </c>
      <c r="O13">
        <f>I13*0.15</f>
        <v>0</v>
      </c>
      <c r="P13">
        <f>ROUND(N13+O13,0)</f>
        <v>43</v>
      </c>
    </row>
    <row r="14" spans="1:16" x14ac:dyDescent="0.25">
      <c r="A14" s="12" t="s">
        <v>235</v>
      </c>
      <c r="B14" s="12">
        <v>12</v>
      </c>
      <c r="C14" s="13" t="s">
        <v>236</v>
      </c>
      <c r="D14" s="14">
        <v>98</v>
      </c>
      <c r="E14" s="14">
        <v>97</v>
      </c>
      <c r="F14" s="14">
        <v>95</v>
      </c>
      <c r="G14" s="15"/>
      <c r="H14" s="14"/>
      <c r="I14" s="14"/>
      <c r="J14" s="14"/>
      <c r="M14" s="11">
        <f>D14+E14+F14+G14+H14</f>
        <v>290</v>
      </c>
      <c r="N14">
        <f>M14*0.17</f>
        <v>49.300000000000004</v>
      </c>
      <c r="O14">
        <f>I14*0.15</f>
        <v>0</v>
      </c>
      <c r="P14">
        <f>ROUND(N14+O14,0)</f>
        <v>49</v>
      </c>
    </row>
    <row r="15" spans="1:16" x14ac:dyDescent="0.25">
      <c r="A15" s="12" t="s">
        <v>237</v>
      </c>
      <c r="B15" s="12">
        <v>13</v>
      </c>
      <c r="C15" s="13" t="s">
        <v>238</v>
      </c>
      <c r="D15" s="14">
        <v>99</v>
      </c>
      <c r="E15" s="14">
        <v>95</v>
      </c>
      <c r="F15" s="14">
        <v>91</v>
      </c>
      <c r="G15" s="15"/>
      <c r="H15" s="14"/>
      <c r="I15" s="14"/>
      <c r="J15" s="14"/>
      <c r="M15" s="11">
        <f>D15+E15+F15+G15+H15</f>
        <v>285</v>
      </c>
      <c r="N15">
        <f>M15*0.17</f>
        <v>48.45</v>
      </c>
      <c r="O15">
        <f>I15*0.15</f>
        <v>0</v>
      </c>
      <c r="P15">
        <f>ROUND(N15+O15,0)</f>
        <v>48</v>
      </c>
    </row>
    <row r="16" spans="1:16" x14ac:dyDescent="0.25">
      <c r="A16" s="12" t="s">
        <v>239</v>
      </c>
      <c r="B16" s="12">
        <v>14</v>
      </c>
      <c r="C16" s="13" t="s">
        <v>240</v>
      </c>
      <c r="D16" s="14">
        <v>89</v>
      </c>
      <c r="E16" s="14">
        <v>85</v>
      </c>
      <c r="F16" s="14">
        <v>85</v>
      </c>
      <c r="G16" s="15"/>
      <c r="H16" s="14"/>
      <c r="I16" s="14"/>
      <c r="J16" s="14"/>
      <c r="M16" s="11">
        <f>D16+E16+F16+G16+H16</f>
        <v>259</v>
      </c>
      <c r="N16">
        <f>M16*0.17</f>
        <v>44.03</v>
      </c>
      <c r="O16">
        <f>I16*0.15</f>
        <v>0</v>
      </c>
      <c r="P16">
        <f>ROUND(N16+O16,0)</f>
        <v>44</v>
      </c>
    </row>
    <row r="17" spans="1:16" x14ac:dyDescent="0.25">
      <c r="A17" s="12" t="s">
        <v>241</v>
      </c>
      <c r="B17" s="12">
        <v>15</v>
      </c>
      <c r="C17" s="13" t="s">
        <v>242</v>
      </c>
      <c r="D17" s="14">
        <v>89</v>
      </c>
      <c r="E17" s="14">
        <v>92</v>
      </c>
      <c r="F17" s="14">
        <v>91</v>
      </c>
      <c r="G17" s="15"/>
      <c r="H17" s="14"/>
      <c r="I17" s="14"/>
      <c r="J17" s="14"/>
      <c r="M17" s="11">
        <f>D17+E17+F17+G17+H17</f>
        <v>272</v>
      </c>
      <c r="N17">
        <f>M17*0.17</f>
        <v>46.24</v>
      </c>
      <c r="O17">
        <f>I17*0.15</f>
        <v>0</v>
      </c>
      <c r="P17">
        <f>ROUND(N17+O17,0)</f>
        <v>46</v>
      </c>
    </row>
    <row r="18" spans="1:16" x14ac:dyDescent="0.25">
      <c r="A18" s="12" t="s">
        <v>243</v>
      </c>
      <c r="B18" s="12">
        <v>16</v>
      </c>
      <c r="C18" s="13" t="s">
        <v>244</v>
      </c>
      <c r="D18" s="14">
        <v>97</v>
      </c>
      <c r="E18" s="14">
        <v>94</v>
      </c>
      <c r="F18" s="14">
        <v>91</v>
      </c>
      <c r="G18" s="15"/>
      <c r="H18" s="14"/>
      <c r="I18" s="14"/>
      <c r="J18" s="14"/>
      <c r="M18" s="11">
        <f>D18+E18+F18+G18+H18</f>
        <v>282</v>
      </c>
      <c r="N18">
        <f>M18*0.17</f>
        <v>47.940000000000005</v>
      </c>
      <c r="O18">
        <f>I18*0.15</f>
        <v>0</v>
      </c>
      <c r="P18">
        <f>ROUND(N18+O18,0)</f>
        <v>48</v>
      </c>
    </row>
    <row r="19" spans="1:16" x14ac:dyDescent="0.25">
      <c r="A19" s="12" t="s">
        <v>245</v>
      </c>
      <c r="B19" s="12">
        <v>17</v>
      </c>
      <c r="C19" s="13" t="s">
        <v>246</v>
      </c>
      <c r="D19" s="14">
        <v>95</v>
      </c>
      <c r="E19" s="14">
        <v>70</v>
      </c>
      <c r="F19" s="14">
        <v>88</v>
      </c>
      <c r="G19" s="15"/>
      <c r="H19" s="14"/>
      <c r="I19" s="14"/>
      <c r="J19" s="14"/>
      <c r="M19" s="11">
        <f>D19+E19+F19+G19+H19</f>
        <v>253</v>
      </c>
      <c r="N19">
        <f>M19*0.17</f>
        <v>43.010000000000005</v>
      </c>
      <c r="O19">
        <f>I19*0.15</f>
        <v>0</v>
      </c>
      <c r="P19">
        <f>ROUND(N19+O19,0)</f>
        <v>43</v>
      </c>
    </row>
    <row r="20" spans="1:16" x14ac:dyDescent="0.25">
      <c r="A20" s="12" t="s">
        <v>247</v>
      </c>
      <c r="B20" s="12">
        <v>18</v>
      </c>
      <c r="C20" s="13" t="s">
        <v>248</v>
      </c>
      <c r="D20" s="14">
        <v>94</v>
      </c>
      <c r="E20" s="14">
        <v>90</v>
      </c>
      <c r="F20" s="14">
        <v>92</v>
      </c>
      <c r="G20" s="15"/>
      <c r="H20" s="14"/>
      <c r="I20" s="14"/>
      <c r="J20" s="14"/>
      <c r="M20" s="11">
        <f>D20+E20+F20+G20+H20</f>
        <v>276</v>
      </c>
      <c r="N20">
        <f>M20*0.17</f>
        <v>46.92</v>
      </c>
      <c r="O20">
        <f>I20*0.15</f>
        <v>0</v>
      </c>
      <c r="P20">
        <f>ROUND(N20+O20,0)</f>
        <v>47</v>
      </c>
    </row>
    <row r="21" spans="1:16" x14ac:dyDescent="0.25">
      <c r="A21" s="12" t="s">
        <v>249</v>
      </c>
      <c r="B21" s="12">
        <v>19</v>
      </c>
      <c r="C21" s="13" t="s">
        <v>250</v>
      </c>
      <c r="D21" s="14">
        <v>92</v>
      </c>
      <c r="E21" s="14">
        <v>96</v>
      </c>
      <c r="F21" s="14">
        <v>92</v>
      </c>
      <c r="G21" s="15"/>
      <c r="H21" s="14"/>
      <c r="I21" s="14"/>
      <c r="J21" s="14"/>
      <c r="M21" s="11">
        <f>D21+E21+F21+G21+H21</f>
        <v>280</v>
      </c>
      <c r="N21">
        <f>M21*0.17</f>
        <v>47.6</v>
      </c>
      <c r="O21">
        <f>I21*0.15</f>
        <v>0</v>
      </c>
      <c r="P21">
        <f>ROUND(N21+O21,0)</f>
        <v>48</v>
      </c>
    </row>
    <row r="22" spans="1:16" x14ac:dyDescent="0.25">
      <c r="A22" s="12" t="s">
        <v>251</v>
      </c>
      <c r="B22" s="12">
        <v>20</v>
      </c>
      <c r="C22" s="13" t="s">
        <v>252</v>
      </c>
      <c r="D22" s="14">
        <v>99</v>
      </c>
      <c r="E22" s="14">
        <v>99</v>
      </c>
      <c r="F22" s="14">
        <v>95</v>
      </c>
      <c r="G22" s="15"/>
      <c r="H22" s="14"/>
      <c r="I22" s="14"/>
      <c r="J22" s="14"/>
      <c r="M22" s="11">
        <f>D22+E22+F22+G22+H22</f>
        <v>293</v>
      </c>
      <c r="N22">
        <f>M22*0.17</f>
        <v>49.81</v>
      </c>
      <c r="O22">
        <f>I22*0.15</f>
        <v>0</v>
      </c>
      <c r="P22">
        <f>ROUND(N22+O22,0)</f>
        <v>50</v>
      </c>
    </row>
    <row r="23" spans="1:16" x14ac:dyDescent="0.25">
      <c r="A23" s="12" t="s">
        <v>253</v>
      </c>
      <c r="B23" s="12">
        <v>21</v>
      </c>
      <c r="C23" s="13" t="s">
        <v>254</v>
      </c>
      <c r="D23" s="14">
        <v>96</v>
      </c>
      <c r="E23" s="14">
        <v>93</v>
      </c>
      <c r="F23" s="14">
        <v>88</v>
      </c>
      <c r="G23" s="15"/>
      <c r="H23" s="14"/>
      <c r="I23" s="14"/>
      <c r="J23" s="14"/>
      <c r="M23" s="11">
        <f>D23+E23+F23+G23+H23</f>
        <v>277</v>
      </c>
      <c r="N23">
        <f>M23*0.17</f>
        <v>47.09</v>
      </c>
      <c r="O23">
        <f>I23*0.15</f>
        <v>0</v>
      </c>
      <c r="P23">
        <f>ROUND(N23+O23,0)</f>
        <v>47</v>
      </c>
    </row>
    <row r="24" spans="1:16" x14ac:dyDescent="0.25">
      <c r="A24" s="12" t="s">
        <v>255</v>
      </c>
      <c r="B24" s="12">
        <v>22</v>
      </c>
      <c r="C24" s="13" t="s">
        <v>256</v>
      </c>
      <c r="D24" s="14">
        <v>88</v>
      </c>
      <c r="E24" s="14">
        <v>81</v>
      </c>
      <c r="F24" s="14">
        <v>84</v>
      </c>
      <c r="G24" s="15"/>
      <c r="H24" s="14"/>
      <c r="I24" s="14"/>
      <c r="J24" s="14"/>
      <c r="M24" s="11">
        <f>D24+E24+F24+G24+H24</f>
        <v>253</v>
      </c>
      <c r="N24">
        <f>M24*0.17</f>
        <v>43.010000000000005</v>
      </c>
      <c r="O24">
        <f>I24*0.15</f>
        <v>0</v>
      </c>
      <c r="P24">
        <f>ROUND(N24+O24,0)</f>
        <v>43</v>
      </c>
    </row>
    <row r="25" spans="1:16" x14ac:dyDescent="0.25">
      <c r="A25" s="12" t="s">
        <v>257</v>
      </c>
      <c r="B25" s="12">
        <v>23</v>
      </c>
      <c r="C25" s="13" t="s">
        <v>258</v>
      </c>
      <c r="D25" s="14">
        <v>96</v>
      </c>
      <c r="E25" s="14">
        <v>97</v>
      </c>
      <c r="F25" s="14">
        <v>91</v>
      </c>
      <c r="G25" s="15"/>
      <c r="H25" s="14"/>
      <c r="I25" s="14"/>
      <c r="J25" s="14"/>
      <c r="M25" s="11">
        <f>D25+E25+F25+G25+H25</f>
        <v>284</v>
      </c>
      <c r="N25">
        <f>M25*0.17</f>
        <v>48.28</v>
      </c>
      <c r="O25">
        <f>I25*0.15</f>
        <v>0</v>
      </c>
      <c r="P25">
        <f>ROUND(N25+O25,0)</f>
        <v>48</v>
      </c>
    </row>
    <row r="26" spans="1:16" x14ac:dyDescent="0.25">
      <c r="A26" s="12" t="s">
        <v>259</v>
      </c>
      <c r="B26" s="12">
        <v>24</v>
      </c>
      <c r="C26" s="13" t="s">
        <v>260</v>
      </c>
      <c r="D26" s="14">
        <v>86</v>
      </c>
      <c r="E26" s="14">
        <v>87</v>
      </c>
      <c r="F26" s="14">
        <v>74</v>
      </c>
      <c r="G26" s="15"/>
      <c r="H26" s="14"/>
      <c r="I26" s="14"/>
      <c r="J26" s="14"/>
      <c r="M26" s="11">
        <f>D26+E26+F26+G26+H26</f>
        <v>247</v>
      </c>
      <c r="N26">
        <f>M26*0.17</f>
        <v>41.99</v>
      </c>
      <c r="O26">
        <f>I26*0.15</f>
        <v>0</v>
      </c>
      <c r="P26">
        <f>ROUND(N26+O26,0)</f>
        <v>42</v>
      </c>
    </row>
  </sheetData>
  <sheetProtection algorithmName="SHA-512" hashValue="9dD2agb4SAchYmpQ2wvjTQ8+Z+sMppIUijbWS6SOkypD8qgG/L/LfZXZNd34dvhbqpKofo00ak8XyNx+tPWE2A==" saltValue="Pe3ySdiJnpeQ41bcqgnv/w==" spinCount="100000" sheet="1" objects="1" scenarios="1"/>
  <dataValidations count="24">
    <dataValidation type="whole" allowBlank="1" showInputMessage="1" showErrorMessage="1" errorTitle="Valor fuera de rango" error="Ingrese un valor correcto" sqref="G3" xr:uid="{7E8165CA-61A3-4E2A-8447-B895ACCEBB88}">
      <formula1>0</formula1>
      <formula2>100</formula2>
    </dataValidation>
    <dataValidation type="whole" allowBlank="1" showInputMessage="1" showErrorMessage="1" errorTitle="Valor fuera de rango" error="Ingrese un valor correcto" sqref="G4" xr:uid="{A7F210B0-6441-42FF-BB87-C38CFFB50B51}">
      <formula1>0</formula1>
      <formula2>100</formula2>
    </dataValidation>
    <dataValidation type="whole" allowBlank="1" showInputMessage="1" showErrorMessage="1" errorTitle="Valor fuera de rango" error="Ingrese un valor correcto" sqref="G5" xr:uid="{50E0358F-AD5D-4753-81AE-695DEC5E55EC}">
      <formula1>0</formula1>
      <formula2>100</formula2>
    </dataValidation>
    <dataValidation type="whole" allowBlank="1" showInputMessage="1" showErrorMessage="1" errorTitle="Valor fuera de rango" error="Ingrese un valor correcto" sqref="G6" xr:uid="{805987A0-D8B6-4547-823F-B7E4C0A45619}">
      <formula1>0</formula1>
      <formula2>100</formula2>
    </dataValidation>
    <dataValidation type="whole" allowBlank="1" showInputMessage="1" showErrorMessage="1" errorTitle="Valor fuera de rango" error="Ingrese un valor correcto" sqref="G7" xr:uid="{B4E1CFCC-0B6B-429C-97B6-3109A831F420}">
      <formula1>0</formula1>
      <formula2>100</formula2>
    </dataValidation>
    <dataValidation type="whole" allowBlank="1" showInputMessage="1" showErrorMessage="1" errorTitle="Valor fuera de rango" error="Ingrese un valor correcto" sqref="G8" xr:uid="{AC860BD0-0F62-489D-83E9-B3FE3DF2CE8E}">
      <formula1>0</formula1>
      <formula2>100</formula2>
    </dataValidation>
    <dataValidation type="whole" allowBlank="1" showInputMessage="1" showErrorMessage="1" errorTitle="Valor fuera de rango" error="Ingrese un valor correcto" sqref="G9" xr:uid="{BA749B59-2C9C-4D85-9F92-22AA3707E4CA}">
      <formula1>0</formula1>
      <formula2>100</formula2>
    </dataValidation>
    <dataValidation type="whole" allowBlank="1" showInputMessage="1" showErrorMessage="1" errorTitle="Valor fuera de rango" error="Ingrese un valor correcto" sqref="G10" xr:uid="{C38FCA2D-60AD-48D9-9155-7A7525D66AA1}">
      <formula1>0</formula1>
      <formula2>100</formula2>
    </dataValidation>
    <dataValidation type="whole" allowBlank="1" showInputMessage="1" showErrorMessage="1" errorTitle="Valor fuera de rango" error="Ingrese un valor correcto" sqref="G11" xr:uid="{AA02215C-EB0A-4215-A3C7-E6EC893420B3}">
      <formula1>0</formula1>
      <formula2>100</formula2>
    </dataValidation>
    <dataValidation type="whole" allowBlank="1" showInputMessage="1" showErrorMessage="1" errorTitle="Valor fuera de rango" error="Ingrese un valor correcto" sqref="G12" xr:uid="{2F41EB0D-7D93-4DA2-8D7C-6819F20B3D61}">
      <formula1>0</formula1>
      <formula2>100</formula2>
    </dataValidation>
    <dataValidation type="whole" allowBlank="1" showInputMessage="1" showErrorMessage="1" errorTitle="Valor fuera de rango" error="Ingrese un valor correcto" sqref="G13" xr:uid="{29EF9992-629F-4B11-B596-B57D9CF8C229}">
      <formula1>0</formula1>
      <formula2>100</formula2>
    </dataValidation>
    <dataValidation type="whole" allowBlank="1" showInputMessage="1" showErrorMessage="1" errorTitle="Valor fuera de rango" error="Ingrese un valor correcto" sqref="G14" xr:uid="{5E200348-6867-49ED-9297-61E7BA0C80AB}">
      <formula1>0</formula1>
      <formula2>100</formula2>
    </dataValidation>
    <dataValidation type="whole" allowBlank="1" showInputMessage="1" showErrorMessage="1" errorTitle="Valor fuera de rango" error="Ingrese un valor correcto" sqref="G15" xr:uid="{46F60427-BBD7-4F32-867D-A3CF96AB74E0}">
      <formula1>0</formula1>
      <formula2>100</formula2>
    </dataValidation>
    <dataValidation type="whole" allowBlank="1" showInputMessage="1" showErrorMessage="1" errorTitle="Valor fuera de rango" error="Ingrese un valor correcto" sqref="G16" xr:uid="{F83FBC9A-6C0A-4936-8FA0-72B3BE64EE4D}">
      <formula1>0</formula1>
      <formula2>100</formula2>
    </dataValidation>
    <dataValidation type="whole" allowBlank="1" showInputMessage="1" showErrorMessage="1" errorTitle="Valor fuera de rango" error="Ingrese un valor correcto" sqref="G17" xr:uid="{B94368C3-3FE0-4FD1-B24F-D3D69EDBE4A6}">
      <formula1>0</formula1>
      <formula2>100</formula2>
    </dataValidation>
    <dataValidation type="whole" allowBlank="1" showInputMessage="1" showErrorMessage="1" errorTitle="Valor fuera de rango" error="Ingrese un valor correcto" sqref="G18" xr:uid="{96F75EE5-27B8-492A-BDB0-BB4C4B712AF3}">
      <formula1>0</formula1>
      <formula2>100</formula2>
    </dataValidation>
    <dataValidation type="whole" allowBlank="1" showInputMessage="1" showErrorMessage="1" errorTitle="Valor fuera de rango" error="Ingrese un valor correcto" sqref="G19" xr:uid="{3BAE998D-AD0E-424F-B178-65E48723FB93}">
      <formula1>0</formula1>
      <formula2>100</formula2>
    </dataValidation>
    <dataValidation type="whole" allowBlank="1" showInputMessage="1" showErrorMessage="1" errorTitle="Valor fuera de rango" error="Ingrese un valor correcto" sqref="G20" xr:uid="{3B428145-A342-4DA2-963A-00586F4592D5}">
      <formula1>0</formula1>
      <formula2>100</formula2>
    </dataValidation>
    <dataValidation type="whole" allowBlank="1" showInputMessage="1" showErrorMessage="1" errorTitle="Valor fuera de rango" error="Ingrese un valor correcto" sqref="G21" xr:uid="{FE0472A5-0456-491D-86BA-5BE041708328}">
      <formula1>0</formula1>
      <formula2>100</formula2>
    </dataValidation>
    <dataValidation type="whole" allowBlank="1" showInputMessage="1" showErrorMessage="1" errorTitle="Valor fuera de rango" error="Ingrese un valor correcto" sqref="G22" xr:uid="{7B3C1D6B-B6E1-49A1-B495-E0A7D01039AD}">
      <formula1>0</formula1>
      <formula2>100</formula2>
    </dataValidation>
    <dataValidation type="whole" allowBlank="1" showInputMessage="1" showErrorMessage="1" errorTitle="Valor fuera de rango" error="Ingrese un valor correcto" sqref="G23" xr:uid="{9B4DCC78-4B5B-47A8-BAA1-ACB5476A083A}">
      <formula1>0</formula1>
      <formula2>100</formula2>
    </dataValidation>
    <dataValidation type="whole" allowBlank="1" showInputMessage="1" showErrorMessage="1" errorTitle="Valor fuera de rango" error="Ingrese un valor correcto" sqref="G24" xr:uid="{BD70B142-E97A-4471-8A59-0853B5A673C6}">
      <formula1>0</formula1>
      <formula2>100</formula2>
    </dataValidation>
    <dataValidation type="whole" allowBlank="1" showInputMessage="1" showErrorMessage="1" errorTitle="Valor fuera de rango" error="Ingrese un valor correcto" sqref="G25" xr:uid="{77D04726-8807-480F-A237-EF9CC22CBB76}">
      <formula1>0</formula1>
      <formula2>100</formula2>
    </dataValidation>
    <dataValidation type="whole" allowBlank="1" showInputMessage="1" showErrorMessage="1" errorTitle="Valor fuera de rango" error="Ingrese un valor correcto" sqref="G26" xr:uid="{63976C65-3F87-400E-B7D6-CAD80F9A992A}">
      <formula1>0</formula1>
      <formula2>100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READI025A</vt:lpstr>
      <vt:lpstr>READI025B</vt:lpstr>
      <vt:lpstr>READI025C</vt:lpstr>
      <vt:lpstr>READI026A</vt:lpstr>
      <vt:lpstr>READI026B</vt:lpstr>
      <vt:lpstr>READI026C</vt:lpstr>
      <vt:lpstr>SPELL025A</vt:lpstr>
      <vt:lpstr>SPELL026A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TechAlvaro</dc:creator>
  <cp:lastModifiedBy>TechAlvaro</cp:lastModifiedBy>
  <dcterms:created xsi:type="dcterms:W3CDTF">2026-07-29T14:53:38Z</dcterms:created>
  <dcterms:modified xsi:type="dcterms:W3CDTF">2026-07-29T14:54:14Z</dcterms:modified>
</cp:coreProperties>
</file>